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earman Chua\Desktop\Difficulty in Learning\New variation experiments results\"/>
    </mc:Choice>
  </mc:AlternateContent>
  <xr:revisionPtr revIDLastSave="0" documentId="13_ncr:1_{682CDAE2-E180-42A5-89E6-2051CD5A6429}" xr6:coauthVersionLast="46" xr6:coauthVersionMax="46" xr10:uidLastSave="{00000000-0000-0000-0000-000000000000}"/>
  <bookViews>
    <workbookView xWindow="28680" yWindow="-120" windowWidth="29040" windowHeight="15840" xr2:uid="{808A97AD-148C-46B2-9A91-C1A7F6A9BD4E}"/>
  </bookViews>
  <sheets>
    <sheet name="CNN Models Results" sheetId="1" r:id="rId1"/>
    <sheet name="CNN Models Graphs" sheetId="3" r:id="rId2"/>
    <sheet name="LSTM Models Results" sheetId="2" r:id="rId3"/>
    <sheet name="LSTM Models Graphs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9" i="1" l="1"/>
  <c r="AA148" i="2"/>
  <c r="Z148" i="2"/>
  <c r="Y148" i="2"/>
  <c r="X148" i="2"/>
  <c r="N148" i="2"/>
  <c r="M148" i="2"/>
  <c r="L148" i="2"/>
  <c r="K148" i="2"/>
  <c r="AA147" i="2"/>
  <c r="Z147" i="2"/>
  <c r="Y147" i="2"/>
  <c r="X147" i="2"/>
  <c r="N147" i="2"/>
  <c r="M147" i="2"/>
  <c r="L147" i="2"/>
  <c r="K147" i="2"/>
  <c r="BD134" i="2"/>
  <c r="BC134" i="2"/>
  <c r="BB134" i="2"/>
  <c r="BA134" i="2"/>
  <c r="AQ134" i="2"/>
  <c r="AP134" i="2"/>
  <c r="AO134" i="2"/>
  <c r="AN134" i="2"/>
  <c r="AA134" i="2"/>
  <c r="Z134" i="2"/>
  <c r="Y134" i="2"/>
  <c r="X134" i="2"/>
  <c r="N134" i="2"/>
  <c r="M134" i="2"/>
  <c r="L134" i="2"/>
  <c r="K134" i="2"/>
  <c r="BD74" i="2"/>
  <c r="BC74" i="2"/>
  <c r="BB74" i="2"/>
  <c r="BA74" i="2"/>
  <c r="AQ74" i="2"/>
  <c r="AP74" i="2"/>
  <c r="AO74" i="2"/>
  <c r="AN74" i="2"/>
  <c r="AA74" i="2"/>
  <c r="Z74" i="2"/>
  <c r="Y74" i="2"/>
  <c r="X74" i="2"/>
  <c r="N74" i="2"/>
  <c r="M74" i="2"/>
  <c r="L74" i="2"/>
  <c r="K74" i="2"/>
  <c r="BD131" i="2"/>
  <c r="BC131" i="2"/>
  <c r="BB131" i="2"/>
  <c r="BA131" i="2"/>
  <c r="BD130" i="2"/>
  <c r="BC130" i="2"/>
  <c r="BB130" i="2"/>
  <c r="BA130" i="2"/>
  <c r="BD129" i="2"/>
  <c r="BC129" i="2"/>
  <c r="BB129" i="2"/>
  <c r="BA129" i="2"/>
  <c r="BD128" i="2"/>
  <c r="BC128" i="2"/>
  <c r="BB128" i="2"/>
  <c r="BA128" i="2"/>
  <c r="BD127" i="2"/>
  <c r="BC127" i="2"/>
  <c r="BB127" i="2"/>
  <c r="BA127" i="2"/>
  <c r="BD126" i="2"/>
  <c r="BC126" i="2"/>
  <c r="BB126" i="2"/>
  <c r="BA126" i="2"/>
  <c r="BD125" i="2"/>
  <c r="BC125" i="2"/>
  <c r="BB125" i="2"/>
  <c r="BA125" i="2"/>
  <c r="BD124" i="2"/>
  <c r="BD132" i="2" s="1"/>
  <c r="BC124" i="2"/>
  <c r="BB124" i="2"/>
  <c r="BA124" i="2"/>
  <c r="BD123" i="2"/>
  <c r="BC123" i="2"/>
  <c r="BC132" i="2" s="1"/>
  <c r="BB123" i="2"/>
  <c r="BB132" i="2" s="1"/>
  <c r="BA123" i="2"/>
  <c r="BA132" i="2" s="1"/>
  <c r="BD117" i="2"/>
  <c r="BC117" i="2"/>
  <c r="BB117" i="2"/>
  <c r="BA117" i="2"/>
  <c r="BD116" i="2"/>
  <c r="BC116" i="2"/>
  <c r="BB116" i="2"/>
  <c r="BA116" i="2"/>
  <c r="BD115" i="2"/>
  <c r="BC115" i="2"/>
  <c r="BB115" i="2"/>
  <c r="BA115" i="2"/>
  <c r="BD114" i="2"/>
  <c r="BC114" i="2"/>
  <c r="BB114" i="2"/>
  <c r="BA114" i="2"/>
  <c r="BD113" i="2"/>
  <c r="BC113" i="2"/>
  <c r="BB113" i="2"/>
  <c r="BA113" i="2"/>
  <c r="BD112" i="2"/>
  <c r="BC112" i="2"/>
  <c r="BB112" i="2"/>
  <c r="BA112" i="2"/>
  <c r="BD111" i="2"/>
  <c r="BC111" i="2"/>
  <c r="BB111" i="2"/>
  <c r="BA111" i="2"/>
  <c r="BD110" i="2"/>
  <c r="BC110" i="2"/>
  <c r="BB110" i="2"/>
  <c r="BA110" i="2"/>
  <c r="BD109" i="2"/>
  <c r="BD118" i="2" s="1"/>
  <c r="BC109" i="2"/>
  <c r="BC118" i="2" s="1"/>
  <c r="BB109" i="2"/>
  <c r="BB118" i="2" s="1"/>
  <c r="BA109" i="2"/>
  <c r="BA118" i="2" s="1"/>
  <c r="BD103" i="2"/>
  <c r="BC103" i="2"/>
  <c r="BB103" i="2"/>
  <c r="BA103" i="2"/>
  <c r="BD102" i="2"/>
  <c r="BC102" i="2"/>
  <c r="BB102" i="2"/>
  <c r="BA102" i="2"/>
  <c r="BD101" i="2"/>
  <c r="BC101" i="2"/>
  <c r="BB101" i="2"/>
  <c r="BA101" i="2"/>
  <c r="BD100" i="2"/>
  <c r="BC100" i="2"/>
  <c r="BB100" i="2"/>
  <c r="BA100" i="2"/>
  <c r="BD99" i="2"/>
  <c r="BC99" i="2"/>
  <c r="BB99" i="2"/>
  <c r="BA99" i="2"/>
  <c r="BD98" i="2"/>
  <c r="BC98" i="2"/>
  <c r="BB98" i="2"/>
  <c r="BA98" i="2"/>
  <c r="BD97" i="2"/>
  <c r="BC97" i="2"/>
  <c r="BB97" i="2"/>
  <c r="BA97" i="2"/>
  <c r="BD96" i="2"/>
  <c r="BC96" i="2"/>
  <c r="BB96" i="2"/>
  <c r="BA96" i="2"/>
  <c r="BD95" i="2"/>
  <c r="BD104" i="2" s="1"/>
  <c r="BC95" i="2"/>
  <c r="BC104" i="2" s="1"/>
  <c r="BB95" i="2"/>
  <c r="BB104" i="2" s="1"/>
  <c r="BA95" i="2"/>
  <c r="BA104" i="2" s="1"/>
  <c r="BD89" i="2"/>
  <c r="BC89" i="2"/>
  <c r="BB89" i="2"/>
  <c r="BA89" i="2"/>
  <c r="BD88" i="2"/>
  <c r="BC88" i="2"/>
  <c r="BB88" i="2"/>
  <c r="BA88" i="2"/>
  <c r="BD87" i="2"/>
  <c r="BC87" i="2"/>
  <c r="BB87" i="2"/>
  <c r="BA87" i="2"/>
  <c r="BD86" i="2"/>
  <c r="BC86" i="2"/>
  <c r="BB86" i="2"/>
  <c r="BA86" i="2"/>
  <c r="BD85" i="2"/>
  <c r="BC85" i="2"/>
  <c r="BB85" i="2"/>
  <c r="BA85" i="2"/>
  <c r="BD84" i="2"/>
  <c r="BC84" i="2"/>
  <c r="BB84" i="2"/>
  <c r="BA84" i="2"/>
  <c r="BD83" i="2"/>
  <c r="BC83" i="2"/>
  <c r="BB83" i="2"/>
  <c r="BA83" i="2"/>
  <c r="BD82" i="2"/>
  <c r="BC82" i="2"/>
  <c r="BB82" i="2"/>
  <c r="BA82" i="2"/>
  <c r="BD81" i="2"/>
  <c r="BD90" i="2" s="1"/>
  <c r="BC81" i="2"/>
  <c r="BC90" i="2" s="1"/>
  <c r="BB81" i="2"/>
  <c r="BB90" i="2" s="1"/>
  <c r="BA81" i="2"/>
  <c r="BA90" i="2" s="1"/>
  <c r="BD71" i="2"/>
  <c r="BC71" i="2"/>
  <c r="BB71" i="2"/>
  <c r="BA71" i="2"/>
  <c r="BD70" i="2"/>
  <c r="BC70" i="2"/>
  <c r="BB70" i="2"/>
  <c r="BA70" i="2"/>
  <c r="BD69" i="2"/>
  <c r="BC69" i="2"/>
  <c r="BB69" i="2"/>
  <c r="BA69" i="2"/>
  <c r="BD68" i="2"/>
  <c r="BC68" i="2"/>
  <c r="BB68" i="2"/>
  <c r="BA68" i="2"/>
  <c r="BD67" i="2"/>
  <c r="BC67" i="2"/>
  <c r="BB67" i="2"/>
  <c r="BA67" i="2"/>
  <c r="BD66" i="2"/>
  <c r="BC66" i="2"/>
  <c r="BB66" i="2"/>
  <c r="BA66" i="2"/>
  <c r="BD65" i="2"/>
  <c r="BC65" i="2"/>
  <c r="BB65" i="2"/>
  <c r="BA65" i="2"/>
  <c r="BD64" i="2"/>
  <c r="BD72" i="2" s="1"/>
  <c r="BC64" i="2"/>
  <c r="BB64" i="2"/>
  <c r="BB72" i="2" s="1"/>
  <c r="BA64" i="2"/>
  <c r="BD63" i="2"/>
  <c r="BC63" i="2"/>
  <c r="BC72" i="2" s="1"/>
  <c r="BB63" i="2"/>
  <c r="BA63" i="2"/>
  <c r="BA72" i="2" s="1"/>
  <c r="BD57" i="2"/>
  <c r="BC57" i="2"/>
  <c r="BB57" i="2"/>
  <c r="BA57" i="2"/>
  <c r="BD56" i="2"/>
  <c r="BC56" i="2"/>
  <c r="BB56" i="2"/>
  <c r="BA56" i="2"/>
  <c r="BD55" i="2"/>
  <c r="BC55" i="2"/>
  <c r="BB55" i="2"/>
  <c r="BA55" i="2"/>
  <c r="BD54" i="2"/>
  <c r="BC54" i="2"/>
  <c r="BB54" i="2"/>
  <c r="BA54" i="2"/>
  <c r="BD53" i="2"/>
  <c r="BC53" i="2"/>
  <c r="BB53" i="2"/>
  <c r="BA53" i="2"/>
  <c r="BD52" i="2"/>
  <c r="BC52" i="2"/>
  <c r="BB52" i="2"/>
  <c r="BA52" i="2"/>
  <c r="BD51" i="2"/>
  <c r="BC51" i="2"/>
  <c r="BB51" i="2"/>
  <c r="BA51" i="2"/>
  <c r="BD50" i="2"/>
  <c r="BD58" i="2" s="1"/>
  <c r="BC50" i="2"/>
  <c r="BB50" i="2"/>
  <c r="BA50" i="2"/>
  <c r="BA58" i="2" s="1"/>
  <c r="BD49" i="2"/>
  <c r="BC49" i="2"/>
  <c r="BC58" i="2" s="1"/>
  <c r="BB49" i="2"/>
  <c r="BB58" i="2" s="1"/>
  <c r="BA49" i="2"/>
  <c r="BD43" i="2"/>
  <c r="BC43" i="2"/>
  <c r="BB43" i="2"/>
  <c r="BA43" i="2"/>
  <c r="BD42" i="2"/>
  <c r="BC42" i="2"/>
  <c r="BB42" i="2"/>
  <c r="BA42" i="2"/>
  <c r="BD41" i="2"/>
  <c r="BC41" i="2"/>
  <c r="BB41" i="2"/>
  <c r="BA41" i="2"/>
  <c r="BD40" i="2"/>
  <c r="BC40" i="2"/>
  <c r="BB40" i="2"/>
  <c r="BA40" i="2"/>
  <c r="BD39" i="2"/>
  <c r="BC39" i="2"/>
  <c r="BB39" i="2"/>
  <c r="BA39" i="2"/>
  <c r="BD38" i="2"/>
  <c r="BC38" i="2"/>
  <c r="BB38" i="2"/>
  <c r="BA38" i="2"/>
  <c r="BD37" i="2"/>
  <c r="BC37" i="2"/>
  <c r="BB37" i="2"/>
  <c r="BA37" i="2"/>
  <c r="BD36" i="2"/>
  <c r="BC36" i="2"/>
  <c r="BB36" i="2"/>
  <c r="BA36" i="2"/>
  <c r="BD35" i="2"/>
  <c r="BD44" i="2" s="1"/>
  <c r="BC35" i="2"/>
  <c r="BC44" i="2" s="1"/>
  <c r="BB35" i="2"/>
  <c r="BB44" i="2" s="1"/>
  <c r="BA35" i="2"/>
  <c r="BA44" i="2" s="1"/>
  <c r="BD29" i="2"/>
  <c r="BC29" i="2"/>
  <c r="BB29" i="2"/>
  <c r="BA29" i="2"/>
  <c r="BD28" i="2"/>
  <c r="BC28" i="2"/>
  <c r="BB28" i="2"/>
  <c r="BA28" i="2"/>
  <c r="BD27" i="2"/>
  <c r="BC27" i="2"/>
  <c r="BB27" i="2"/>
  <c r="BA27" i="2"/>
  <c r="BD26" i="2"/>
  <c r="BC26" i="2"/>
  <c r="BB26" i="2"/>
  <c r="BA26" i="2"/>
  <c r="BD25" i="2"/>
  <c r="BC25" i="2"/>
  <c r="BB25" i="2"/>
  <c r="BA25" i="2"/>
  <c r="BD24" i="2"/>
  <c r="BC24" i="2"/>
  <c r="BB24" i="2"/>
  <c r="BA24" i="2"/>
  <c r="BD23" i="2"/>
  <c r="BC23" i="2"/>
  <c r="BB23" i="2"/>
  <c r="BA23" i="2"/>
  <c r="BD22" i="2"/>
  <c r="BC22" i="2"/>
  <c r="BB22" i="2"/>
  <c r="BA22" i="2"/>
  <c r="BD21" i="2"/>
  <c r="BD30" i="2" s="1"/>
  <c r="BC21" i="2"/>
  <c r="BC30" i="2" s="1"/>
  <c r="BB21" i="2"/>
  <c r="BB30" i="2" s="1"/>
  <c r="BA21" i="2"/>
  <c r="BA30" i="2" s="1"/>
  <c r="BD15" i="2"/>
  <c r="BC15" i="2"/>
  <c r="BB15" i="2"/>
  <c r="BA15" i="2"/>
  <c r="BD14" i="2"/>
  <c r="BC14" i="2"/>
  <c r="BB14" i="2"/>
  <c r="BA14" i="2"/>
  <c r="BD13" i="2"/>
  <c r="BC13" i="2"/>
  <c r="BB13" i="2"/>
  <c r="BA13" i="2"/>
  <c r="BD12" i="2"/>
  <c r="BC12" i="2"/>
  <c r="BB12" i="2"/>
  <c r="BA12" i="2"/>
  <c r="BD11" i="2"/>
  <c r="BC11" i="2"/>
  <c r="BB11" i="2"/>
  <c r="BA11" i="2"/>
  <c r="BD10" i="2"/>
  <c r="BC10" i="2"/>
  <c r="BB10" i="2"/>
  <c r="BA10" i="2"/>
  <c r="BD9" i="2"/>
  <c r="BC9" i="2"/>
  <c r="BB9" i="2"/>
  <c r="BA9" i="2"/>
  <c r="BD8" i="2"/>
  <c r="BC8" i="2"/>
  <c r="BB8" i="2"/>
  <c r="BA8" i="2"/>
  <c r="BA16" i="2" s="1"/>
  <c r="BD7" i="2"/>
  <c r="BD16" i="2" s="1"/>
  <c r="BC7" i="2"/>
  <c r="BC16" i="2" s="1"/>
  <c r="BB7" i="2"/>
  <c r="BB16" i="2" s="1"/>
  <c r="BA7" i="2"/>
  <c r="AQ131" i="2"/>
  <c r="AP131" i="2"/>
  <c r="AO131" i="2"/>
  <c r="AN131" i="2"/>
  <c r="AQ130" i="2"/>
  <c r="AP130" i="2"/>
  <c r="AO130" i="2"/>
  <c r="AN130" i="2"/>
  <c r="AQ129" i="2"/>
  <c r="AP129" i="2"/>
  <c r="AO129" i="2"/>
  <c r="AN129" i="2"/>
  <c r="AQ128" i="2"/>
  <c r="AP128" i="2"/>
  <c r="AO128" i="2"/>
  <c r="AN128" i="2"/>
  <c r="AQ127" i="2"/>
  <c r="AP127" i="2"/>
  <c r="AO127" i="2"/>
  <c r="AN127" i="2"/>
  <c r="AQ126" i="2"/>
  <c r="AP126" i="2"/>
  <c r="AO126" i="2"/>
  <c r="AN126" i="2"/>
  <c r="AQ125" i="2"/>
  <c r="AP125" i="2"/>
  <c r="AO125" i="2"/>
  <c r="AN125" i="2"/>
  <c r="AQ124" i="2"/>
  <c r="AQ132" i="2" s="1"/>
  <c r="AP124" i="2"/>
  <c r="AO124" i="2"/>
  <c r="AN124" i="2"/>
  <c r="AQ123" i="2"/>
  <c r="AP123" i="2"/>
  <c r="AO123" i="2"/>
  <c r="AN123" i="2"/>
  <c r="AQ117" i="2"/>
  <c r="AP117" i="2"/>
  <c r="AO117" i="2"/>
  <c r="AN117" i="2"/>
  <c r="AQ116" i="2"/>
  <c r="AP116" i="2"/>
  <c r="AO116" i="2"/>
  <c r="AN116" i="2"/>
  <c r="AQ115" i="2"/>
  <c r="AP115" i="2"/>
  <c r="AO115" i="2"/>
  <c r="AN115" i="2"/>
  <c r="AQ114" i="2"/>
  <c r="AP114" i="2"/>
  <c r="AO114" i="2"/>
  <c r="AN114" i="2"/>
  <c r="AQ113" i="2"/>
  <c r="AP113" i="2"/>
  <c r="AO113" i="2"/>
  <c r="AN113" i="2"/>
  <c r="AQ112" i="2"/>
  <c r="AP112" i="2"/>
  <c r="AO112" i="2"/>
  <c r="AN112" i="2"/>
  <c r="AQ111" i="2"/>
  <c r="AP111" i="2"/>
  <c r="AO111" i="2"/>
  <c r="AN111" i="2"/>
  <c r="AQ110" i="2"/>
  <c r="AP110" i="2"/>
  <c r="AO110" i="2"/>
  <c r="AN110" i="2"/>
  <c r="AQ109" i="2"/>
  <c r="AP109" i="2"/>
  <c r="AO109" i="2"/>
  <c r="AN109" i="2"/>
  <c r="AQ103" i="2"/>
  <c r="AP103" i="2"/>
  <c r="AO103" i="2"/>
  <c r="AN103" i="2"/>
  <c r="AQ102" i="2"/>
  <c r="AP102" i="2"/>
  <c r="AO102" i="2"/>
  <c r="AN102" i="2"/>
  <c r="AQ101" i="2"/>
  <c r="AP101" i="2"/>
  <c r="AO101" i="2"/>
  <c r="AN101" i="2"/>
  <c r="AQ100" i="2"/>
  <c r="AP100" i="2"/>
  <c r="AO100" i="2"/>
  <c r="AN100" i="2"/>
  <c r="AQ99" i="2"/>
  <c r="AP99" i="2"/>
  <c r="AO99" i="2"/>
  <c r="AN99" i="2"/>
  <c r="AQ98" i="2"/>
  <c r="AP98" i="2"/>
  <c r="AO98" i="2"/>
  <c r="AN98" i="2"/>
  <c r="AQ97" i="2"/>
  <c r="AP97" i="2"/>
  <c r="AO97" i="2"/>
  <c r="AN97" i="2"/>
  <c r="AQ96" i="2"/>
  <c r="AP96" i="2"/>
  <c r="AO96" i="2"/>
  <c r="AN96" i="2"/>
  <c r="AQ95" i="2"/>
  <c r="AP95" i="2"/>
  <c r="AO95" i="2"/>
  <c r="AN95" i="2"/>
  <c r="AQ89" i="2"/>
  <c r="AP89" i="2"/>
  <c r="AO89" i="2"/>
  <c r="AN89" i="2"/>
  <c r="AQ88" i="2"/>
  <c r="AP88" i="2"/>
  <c r="AO88" i="2"/>
  <c r="AN88" i="2"/>
  <c r="AQ87" i="2"/>
  <c r="AP87" i="2"/>
  <c r="AO87" i="2"/>
  <c r="AN87" i="2"/>
  <c r="AQ86" i="2"/>
  <c r="AP86" i="2"/>
  <c r="AO86" i="2"/>
  <c r="AN86" i="2"/>
  <c r="AQ85" i="2"/>
  <c r="AP85" i="2"/>
  <c r="AO85" i="2"/>
  <c r="AN85" i="2"/>
  <c r="AQ84" i="2"/>
  <c r="AP84" i="2"/>
  <c r="AO84" i="2"/>
  <c r="AN84" i="2"/>
  <c r="AQ83" i="2"/>
  <c r="AP83" i="2"/>
  <c r="AO83" i="2"/>
  <c r="AN83" i="2"/>
  <c r="AQ82" i="2"/>
  <c r="AP82" i="2"/>
  <c r="AO82" i="2"/>
  <c r="AN82" i="2"/>
  <c r="AQ81" i="2"/>
  <c r="AQ90" i="2" s="1"/>
  <c r="AP81" i="2"/>
  <c r="AO81" i="2"/>
  <c r="AO90" i="2" s="1"/>
  <c r="AN81" i="2"/>
  <c r="AN90" i="2" s="1"/>
  <c r="AQ71" i="2"/>
  <c r="AP71" i="2"/>
  <c r="AO71" i="2"/>
  <c r="AN71" i="2"/>
  <c r="AQ70" i="2"/>
  <c r="AP70" i="2"/>
  <c r="AO70" i="2"/>
  <c r="AN70" i="2"/>
  <c r="AQ69" i="2"/>
  <c r="AP69" i="2"/>
  <c r="AO69" i="2"/>
  <c r="AN69" i="2"/>
  <c r="AQ68" i="2"/>
  <c r="AP68" i="2"/>
  <c r="AO68" i="2"/>
  <c r="AN68" i="2"/>
  <c r="AQ67" i="2"/>
  <c r="AP67" i="2"/>
  <c r="AO67" i="2"/>
  <c r="AN67" i="2"/>
  <c r="AQ66" i="2"/>
  <c r="AP66" i="2"/>
  <c r="AO66" i="2"/>
  <c r="AN66" i="2"/>
  <c r="AQ65" i="2"/>
  <c r="AP65" i="2"/>
  <c r="AO65" i="2"/>
  <c r="AN65" i="2"/>
  <c r="AQ64" i="2"/>
  <c r="AQ72" i="2" s="1"/>
  <c r="AP64" i="2"/>
  <c r="AO64" i="2"/>
  <c r="AN64" i="2"/>
  <c r="AQ63" i="2"/>
  <c r="AP63" i="2"/>
  <c r="AO63" i="2"/>
  <c r="AN63" i="2"/>
  <c r="AQ57" i="2"/>
  <c r="AP57" i="2"/>
  <c r="AO57" i="2"/>
  <c r="AN57" i="2"/>
  <c r="AQ56" i="2"/>
  <c r="AP56" i="2"/>
  <c r="AO56" i="2"/>
  <c r="AN56" i="2"/>
  <c r="AQ55" i="2"/>
  <c r="AP55" i="2"/>
  <c r="AO55" i="2"/>
  <c r="AN55" i="2"/>
  <c r="AQ54" i="2"/>
  <c r="AP54" i="2"/>
  <c r="AO54" i="2"/>
  <c r="AN54" i="2"/>
  <c r="AQ53" i="2"/>
  <c r="AP53" i="2"/>
  <c r="AO53" i="2"/>
  <c r="AN53" i="2"/>
  <c r="AQ52" i="2"/>
  <c r="AP52" i="2"/>
  <c r="AO52" i="2"/>
  <c r="AN52" i="2"/>
  <c r="AQ51" i="2"/>
  <c r="AP51" i="2"/>
  <c r="AO51" i="2"/>
  <c r="AN51" i="2"/>
  <c r="AQ50" i="2"/>
  <c r="AP50" i="2"/>
  <c r="AO50" i="2"/>
  <c r="AN50" i="2"/>
  <c r="AQ49" i="2"/>
  <c r="AP49" i="2"/>
  <c r="AO49" i="2"/>
  <c r="AN49" i="2"/>
  <c r="AQ43" i="2"/>
  <c r="AP43" i="2"/>
  <c r="AO43" i="2"/>
  <c r="AN43" i="2"/>
  <c r="AQ42" i="2"/>
  <c r="AP42" i="2"/>
  <c r="AO42" i="2"/>
  <c r="AN42" i="2"/>
  <c r="AQ41" i="2"/>
  <c r="AP41" i="2"/>
  <c r="AO41" i="2"/>
  <c r="AN41" i="2"/>
  <c r="AQ40" i="2"/>
  <c r="AP40" i="2"/>
  <c r="AO40" i="2"/>
  <c r="AN40" i="2"/>
  <c r="AQ39" i="2"/>
  <c r="AP39" i="2"/>
  <c r="AO39" i="2"/>
  <c r="AN39" i="2"/>
  <c r="AQ38" i="2"/>
  <c r="AP38" i="2"/>
  <c r="AO38" i="2"/>
  <c r="AN38" i="2"/>
  <c r="AQ37" i="2"/>
  <c r="AP37" i="2"/>
  <c r="AO37" i="2"/>
  <c r="AN37" i="2"/>
  <c r="AQ36" i="2"/>
  <c r="AP36" i="2"/>
  <c r="AO36" i="2"/>
  <c r="AN36" i="2"/>
  <c r="AQ35" i="2"/>
  <c r="AP35" i="2"/>
  <c r="AO35" i="2"/>
  <c r="AN35" i="2"/>
  <c r="AQ29" i="2"/>
  <c r="AP29" i="2"/>
  <c r="AO29" i="2"/>
  <c r="AN29" i="2"/>
  <c r="AQ28" i="2"/>
  <c r="AP28" i="2"/>
  <c r="AO28" i="2"/>
  <c r="AN28" i="2"/>
  <c r="AQ27" i="2"/>
  <c r="AP27" i="2"/>
  <c r="AO27" i="2"/>
  <c r="AN27" i="2"/>
  <c r="AQ26" i="2"/>
  <c r="AP26" i="2"/>
  <c r="AO26" i="2"/>
  <c r="AN26" i="2"/>
  <c r="AQ25" i="2"/>
  <c r="AP25" i="2"/>
  <c r="AO25" i="2"/>
  <c r="AN25" i="2"/>
  <c r="AQ24" i="2"/>
  <c r="AP24" i="2"/>
  <c r="AO24" i="2"/>
  <c r="AN24" i="2"/>
  <c r="AQ23" i="2"/>
  <c r="AP23" i="2"/>
  <c r="AO23" i="2"/>
  <c r="AN23" i="2"/>
  <c r="AQ22" i="2"/>
  <c r="AP22" i="2"/>
  <c r="AO22" i="2"/>
  <c r="AN22" i="2"/>
  <c r="AQ21" i="2"/>
  <c r="AP21" i="2"/>
  <c r="AP30" i="2" s="1"/>
  <c r="AO21" i="2"/>
  <c r="AO30" i="2" s="1"/>
  <c r="AN21" i="2"/>
  <c r="AQ15" i="2"/>
  <c r="AP15" i="2"/>
  <c r="AO15" i="2"/>
  <c r="AN15" i="2"/>
  <c r="AQ14" i="2"/>
  <c r="AP14" i="2"/>
  <c r="AO14" i="2"/>
  <c r="AN14" i="2"/>
  <c r="AQ13" i="2"/>
  <c r="AP13" i="2"/>
  <c r="AO13" i="2"/>
  <c r="AN13" i="2"/>
  <c r="AQ12" i="2"/>
  <c r="AP12" i="2"/>
  <c r="AO12" i="2"/>
  <c r="AN12" i="2"/>
  <c r="AQ11" i="2"/>
  <c r="AP11" i="2"/>
  <c r="AO11" i="2"/>
  <c r="AN11" i="2"/>
  <c r="AQ10" i="2"/>
  <c r="AP10" i="2"/>
  <c r="AO10" i="2"/>
  <c r="AN10" i="2"/>
  <c r="AQ9" i="2"/>
  <c r="AP9" i="2"/>
  <c r="AO9" i="2"/>
  <c r="AN9" i="2"/>
  <c r="AQ8" i="2"/>
  <c r="AQ16" i="2" s="1"/>
  <c r="AP8" i="2"/>
  <c r="AO8" i="2"/>
  <c r="AO16" i="2" s="1"/>
  <c r="AN8" i="2"/>
  <c r="AN16" i="2" s="1"/>
  <c r="AQ7" i="2"/>
  <c r="AP7" i="2"/>
  <c r="AO7" i="2"/>
  <c r="AN7" i="2"/>
  <c r="AA131" i="2"/>
  <c r="Z131" i="2"/>
  <c r="Y131" i="2"/>
  <c r="X131" i="2"/>
  <c r="AA130" i="2"/>
  <c r="Z130" i="2"/>
  <c r="Y130" i="2"/>
  <c r="X130" i="2"/>
  <c r="AA129" i="2"/>
  <c r="Z129" i="2"/>
  <c r="Y129" i="2"/>
  <c r="X129" i="2"/>
  <c r="AA128" i="2"/>
  <c r="Z128" i="2"/>
  <c r="Y128" i="2"/>
  <c r="X128" i="2"/>
  <c r="AA127" i="2"/>
  <c r="Z127" i="2"/>
  <c r="Y127" i="2"/>
  <c r="X127" i="2"/>
  <c r="AA126" i="2"/>
  <c r="Z126" i="2"/>
  <c r="Y126" i="2"/>
  <c r="X126" i="2"/>
  <c r="AA125" i="2"/>
  <c r="Z125" i="2"/>
  <c r="Y125" i="2"/>
  <c r="X125" i="2"/>
  <c r="AA124" i="2"/>
  <c r="Z124" i="2"/>
  <c r="Y124" i="2"/>
  <c r="X124" i="2"/>
  <c r="AA123" i="2"/>
  <c r="Z123" i="2"/>
  <c r="Y123" i="2"/>
  <c r="X123" i="2"/>
  <c r="AA117" i="2"/>
  <c r="Z117" i="2"/>
  <c r="Y117" i="2"/>
  <c r="X117" i="2"/>
  <c r="AA116" i="2"/>
  <c r="Z116" i="2"/>
  <c r="Y116" i="2"/>
  <c r="X116" i="2"/>
  <c r="AA115" i="2"/>
  <c r="Z115" i="2"/>
  <c r="Y115" i="2"/>
  <c r="X115" i="2"/>
  <c r="AA114" i="2"/>
  <c r="Z114" i="2"/>
  <c r="Y114" i="2"/>
  <c r="X114" i="2"/>
  <c r="AA113" i="2"/>
  <c r="Z113" i="2"/>
  <c r="Y113" i="2"/>
  <c r="X113" i="2"/>
  <c r="AA112" i="2"/>
  <c r="Z112" i="2"/>
  <c r="Y112" i="2"/>
  <c r="X112" i="2"/>
  <c r="AA111" i="2"/>
  <c r="Z111" i="2"/>
  <c r="Y111" i="2"/>
  <c r="X111" i="2"/>
  <c r="AA110" i="2"/>
  <c r="Z110" i="2"/>
  <c r="Y110" i="2"/>
  <c r="X110" i="2"/>
  <c r="AA109" i="2"/>
  <c r="Z109" i="2"/>
  <c r="Y109" i="2"/>
  <c r="X109" i="2"/>
  <c r="AA103" i="2"/>
  <c r="Z103" i="2"/>
  <c r="Y103" i="2"/>
  <c r="X103" i="2"/>
  <c r="AA102" i="2"/>
  <c r="Z102" i="2"/>
  <c r="Y102" i="2"/>
  <c r="X102" i="2"/>
  <c r="AA101" i="2"/>
  <c r="Z101" i="2"/>
  <c r="Y101" i="2"/>
  <c r="X101" i="2"/>
  <c r="AA100" i="2"/>
  <c r="Z100" i="2"/>
  <c r="Y100" i="2"/>
  <c r="X100" i="2"/>
  <c r="AA99" i="2"/>
  <c r="Z99" i="2"/>
  <c r="Y99" i="2"/>
  <c r="X99" i="2"/>
  <c r="AA98" i="2"/>
  <c r="Z98" i="2"/>
  <c r="Y98" i="2"/>
  <c r="X98" i="2"/>
  <c r="AA97" i="2"/>
  <c r="Z97" i="2"/>
  <c r="Y97" i="2"/>
  <c r="X97" i="2"/>
  <c r="AA96" i="2"/>
  <c r="Z96" i="2"/>
  <c r="Y96" i="2"/>
  <c r="X96" i="2"/>
  <c r="AA95" i="2"/>
  <c r="Z95" i="2"/>
  <c r="Y95" i="2"/>
  <c r="X95" i="2"/>
  <c r="AA89" i="2"/>
  <c r="Z89" i="2"/>
  <c r="Y89" i="2"/>
  <c r="X89" i="2"/>
  <c r="AA88" i="2"/>
  <c r="Z88" i="2"/>
  <c r="Y88" i="2"/>
  <c r="X88" i="2"/>
  <c r="AA87" i="2"/>
  <c r="Z87" i="2"/>
  <c r="Y87" i="2"/>
  <c r="X87" i="2"/>
  <c r="AA86" i="2"/>
  <c r="Z86" i="2"/>
  <c r="Y86" i="2"/>
  <c r="X86" i="2"/>
  <c r="AA85" i="2"/>
  <c r="Z85" i="2"/>
  <c r="Y85" i="2"/>
  <c r="X85" i="2"/>
  <c r="AA84" i="2"/>
  <c r="Z84" i="2"/>
  <c r="Y84" i="2"/>
  <c r="X84" i="2"/>
  <c r="AA83" i="2"/>
  <c r="Z83" i="2"/>
  <c r="Y83" i="2"/>
  <c r="X83" i="2"/>
  <c r="AA82" i="2"/>
  <c r="Z82" i="2"/>
  <c r="Y82" i="2"/>
  <c r="X82" i="2"/>
  <c r="AA81" i="2"/>
  <c r="Z81" i="2"/>
  <c r="Y81" i="2"/>
  <c r="X81" i="2"/>
  <c r="AA71" i="2"/>
  <c r="Z71" i="2"/>
  <c r="Y71" i="2"/>
  <c r="X71" i="2"/>
  <c r="AA70" i="2"/>
  <c r="Z70" i="2"/>
  <c r="Y70" i="2"/>
  <c r="X70" i="2"/>
  <c r="AA69" i="2"/>
  <c r="Z69" i="2"/>
  <c r="Y69" i="2"/>
  <c r="X69" i="2"/>
  <c r="AA68" i="2"/>
  <c r="Z68" i="2"/>
  <c r="Y68" i="2"/>
  <c r="X68" i="2"/>
  <c r="AA67" i="2"/>
  <c r="Z67" i="2"/>
  <c r="Y67" i="2"/>
  <c r="X67" i="2"/>
  <c r="AA66" i="2"/>
  <c r="Z66" i="2"/>
  <c r="Y66" i="2"/>
  <c r="X66" i="2"/>
  <c r="AA65" i="2"/>
  <c r="Z65" i="2"/>
  <c r="Y65" i="2"/>
  <c r="X65" i="2"/>
  <c r="AA64" i="2"/>
  <c r="Z64" i="2"/>
  <c r="Y64" i="2"/>
  <c r="X64" i="2"/>
  <c r="AA63" i="2"/>
  <c r="Z63" i="2"/>
  <c r="Y63" i="2"/>
  <c r="X63" i="2"/>
  <c r="AA57" i="2"/>
  <c r="Z57" i="2"/>
  <c r="Y57" i="2"/>
  <c r="X57" i="2"/>
  <c r="AA56" i="2"/>
  <c r="Z56" i="2"/>
  <c r="Y56" i="2"/>
  <c r="X56" i="2"/>
  <c r="AA55" i="2"/>
  <c r="Z55" i="2"/>
  <c r="Y55" i="2"/>
  <c r="X55" i="2"/>
  <c r="AA54" i="2"/>
  <c r="Z54" i="2"/>
  <c r="Y54" i="2"/>
  <c r="X54" i="2"/>
  <c r="AA53" i="2"/>
  <c r="Z53" i="2"/>
  <c r="Y53" i="2"/>
  <c r="X53" i="2"/>
  <c r="AA52" i="2"/>
  <c r="Z52" i="2"/>
  <c r="Y52" i="2"/>
  <c r="X52" i="2"/>
  <c r="AA51" i="2"/>
  <c r="Z51" i="2"/>
  <c r="Y51" i="2"/>
  <c r="X51" i="2"/>
  <c r="AA50" i="2"/>
  <c r="Z50" i="2"/>
  <c r="Y50" i="2"/>
  <c r="X50" i="2"/>
  <c r="AA49" i="2"/>
  <c r="Z49" i="2"/>
  <c r="Y49" i="2"/>
  <c r="X49" i="2"/>
  <c r="AA43" i="2"/>
  <c r="Z43" i="2"/>
  <c r="Y43" i="2"/>
  <c r="X43" i="2"/>
  <c r="AA42" i="2"/>
  <c r="Z42" i="2"/>
  <c r="Y42" i="2"/>
  <c r="X42" i="2"/>
  <c r="AA41" i="2"/>
  <c r="Z41" i="2"/>
  <c r="Y41" i="2"/>
  <c r="X41" i="2"/>
  <c r="AA40" i="2"/>
  <c r="Z40" i="2"/>
  <c r="Y40" i="2"/>
  <c r="X40" i="2"/>
  <c r="AA39" i="2"/>
  <c r="Z39" i="2"/>
  <c r="Y39" i="2"/>
  <c r="X39" i="2"/>
  <c r="AA38" i="2"/>
  <c r="Z38" i="2"/>
  <c r="Y38" i="2"/>
  <c r="X38" i="2"/>
  <c r="AA37" i="2"/>
  <c r="Z37" i="2"/>
  <c r="Y37" i="2"/>
  <c r="X37" i="2"/>
  <c r="AA36" i="2"/>
  <c r="Z36" i="2"/>
  <c r="Y36" i="2"/>
  <c r="X36" i="2"/>
  <c r="AA35" i="2"/>
  <c r="Z35" i="2"/>
  <c r="Y35" i="2"/>
  <c r="X35" i="2"/>
  <c r="AA29" i="2"/>
  <c r="Z29" i="2"/>
  <c r="Y29" i="2"/>
  <c r="X29" i="2"/>
  <c r="AA28" i="2"/>
  <c r="Z28" i="2"/>
  <c r="Y28" i="2"/>
  <c r="X28" i="2"/>
  <c r="AA27" i="2"/>
  <c r="Z27" i="2"/>
  <c r="Y27" i="2"/>
  <c r="X27" i="2"/>
  <c r="AA26" i="2"/>
  <c r="Z26" i="2"/>
  <c r="Y26" i="2"/>
  <c r="X26" i="2"/>
  <c r="AA25" i="2"/>
  <c r="Z25" i="2"/>
  <c r="Y25" i="2"/>
  <c r="X25" i="2"/>
  <c r="AA24" i="2"/>
  <c r="Z24" i="2"/>
  <c r="Y24" i="2"/>
  <c r="X24" i="2"/>
  <c r="AA23" i="2"/>
  <c r="Z23" i="2"/>
  <c r="Y23" i="2"/>
  <c r="X23" i="2"/>
  <c r="AA22" i="2"/>
  <c r="Z22" i="2"/>
  <c r="Y22" i="2"/>
  <c r="X22" i="2"/>
  <c r="AA21" i="2"/>
  <c r="Z21" i="2"/>
  <c r="Y21" i="2"/>
  <c r="X21" i="2"/>
  <c r="N131" i="2"/>
  <c r="M131" i="2"/>
  <c r="L131" i="2"/>
  <c r="K131" i="2"/>
  <c r="N130" i="2"/>
  <c r="M130" i="2"/>
  <c r="L130" i="2"/>
  <c r="K130" i="2"/>
  <c r="N129" i="2"/>
  <c r="M129" i="2"/>
  <c r="L129" i="2"/>
  <c r="K129" i="2"/>
  <c r="N128" i="2"/>
  <c r="M128" i="2"/>
  <c r="L128" i="2"/>
  <c r="K128" i="2"/>
  <c r="N127" i="2"/>
  <c r="M127" i="2"/>
  <c r="L127" i="2"/>
  <c r="K127" i="2"/>
  <c r="N126" i="2"/>
  <c r="M126" i="2"/>
  <c r="L126" i="2"/>
  <c r="K126" i="2"/>
  <c r="N125" i="2"/>
  <c r="M125" i="2"/>
  <c r="L125" i="2"/>
  <c r="K125" i="2"/>
  <c r="N124" i="2"/>
  <c r="M124" i="2"/>
  <c r="L124" i="2"/>
  <c r="K124" i="2"/>
  <c r="N123" i="2"/>
  <c r="M123" i="2"/>
  <c r="L123" i="2"/>
  <c r="K123" i="2"/>
  <c r="N117" i="2"/>
  <c r="M117" i="2"/>
  <c r="L117" i="2"/>
  <c r="K117" i="2"/>
  <c r="N116" i="2"/>
  <c r="M116" i="2"/>
  <c r="L116" i="2"/>
  <c r="K116" i="2"/>
  <c r="N115" i="2"/>
  <c r="M115" i="2"/>
  <c r="L115" i="2"/>
  <c r="K115" i="2"/>
  <c r="N114" i="2"/>
  <c r="M114" i="2"/>
  <c r="L114" i="2"/>
  <c r="K114" i="2"/>
  <c r="N113" i="2"/>
  <c r="M113" i="2"/>
  <c r="L113" i="2"/>
  <c r="K113" i="2"/>
  <c r="N112" i="2"/>
  <c r="M112" i="2"/>
  <c r="L112" i="2"/>
  <c r="K112" i="2"/>
  <c r="N111" i="2"/>
  <c r="M111" i="2"/>
  <c r="L111" i="2"/>
  <c r="K111" i="2"/>
  <c r="N110" i="2"/>
  <c r="M110" i="2"/>
  <c r="L110" i="2"/>
  <c r="K110" i="2"/>
  <c r="N109" i="2"/>
  <c r="M109" i="2"/>
  <c r="L109" i="2"/>
  <c r="K109" i="2"/>
  <c r="N103" i="2"/>
  <c r="M103" i="2"/>
  <c r="L103" i="2"/>
  <c r="K103" i="2"/>
  <c r="N102" i="2"/>
  <c r="M102" i="2"/>
  <c r="L102" i="2"/>
  <c r="K102" i="2"/>
  <c r="N101" i="2"/>
  <c r="M101" i="2"/>
  <c r="L101" i="2"/>
  <c r="K101" i="2"/>
  <c r="N100" i="2"/>
  <c r="M100" i="2"/>
  <c r="L100" i="2"/>
  <c r="K100" i="2"/>
  <c r="N99" i="2"/>
  <c r="M99" i="2"/>
  <c r="L99" i="2"/>
  <c r="K99" i="2"/>
  <c r="N98" i="2"/>
  <c r="M98" i="2"/>
  <c r="L98" i="2"/>
  <c r="K98" i="2"/>
  <c r="N97" i="2"/>
  <c r="M97" i="2"/>
  <c r="L97" i="2"/>
  <c r="K97" i="2"/>
  <c r="N96" i="2"/>
  <c r="M96" i="2"/>
  <c r="L96" i="2"/>
  <c r="K96" i="2"/>
  <c r="N95" i="2"/>
  <c r="M95" i="2"/>
  <c r="L95" i="2"/>
  <c r="K95" i="2"/>
  <c r="N89" i="2"/>
  <c r="M89" i="2"/>
  <c r="L89" i="2"/>
  <c r="K89" i="2"/>
  <c r="N88" i="2"/>
  <c r="M88" i="2"/>
  <c r="L88" i="2"/>
  <c r="K88" i="2"/>
  <c r="N87" i="2"/>
  <c r="M87" i="2"/>
  <c r="L87" i="2"/>
  <c r="K87" i="2"/>
  <c r="N86" i="2"/>
  <c r="M86" i="2"/>
  <c r="L86" i="2"/>
  <c r="K86" i="2"/>
  <c r="N85" i="2"/>
  <c r="M85" i="2"/>
  <c r="L85" i="2"/>
  <c r="K85" i="2"/>
  <c r="N84" i="2"/>
  <c r="M84" i="2"/>
  <c r="L84" i="2"/>
  <c r="K84" i="2"/>
  <c r="N83" i="2"/>
  <c r="M83" i="2"/>
  <c r="L83" i="2"/>
  <c r="K83" i="2"/>
  <c r="N82" i="2"/>
  <c r="M82" i="2"/>
  <c r="L82" i="2"/>
  <c r="K82" i="2"/>
  <c r="N81" i="2"/>
  <c r="M81" i="2"/>
  <c r="L81" i="2"/>
  <c r="K81" i="2"/>
  <c r="N71" i="2"/>
  <c r="M71" i="2"/>
  <c r="L71" i="2"/>
  <c r="K71" i="2"/>
  <c r="N70" i="2"/>
  <c r="M70" i="2"/>
  <c r="L70" i="2"/>
  <c r="K70" i="2"/>
  <c r="N69" i="2"/>
  <c r="M69" i="2"/>
  <c r="L69" i="2"/>
  <c r="K69" i="2"/>
  <c r="N68" i="2"/>
  <c r="M68" i="2"/>
  <c r="L68" i="2"/>
  <c r="K68" i="2"/>
  <c r="N67" i="2"/>
  <c r="M67" i="2"/>
  <c r="L67" i="2"/>
  <c r="K67" i="2"/>
  <c r="N66" i="2"/>
  <c r="M66" i="2"/>
  <c r="L66" i="2"/>
  <c r="K66" i="2"/>
  <c r="N65" i="2"/>
  <c r="M65" i="2"/>
  <c r="L65" i="2"/>
  <c r="K65" i="2"/>
  <c r="N64" i="2"/>
  <c r="M64" i="2"/>
  <c r="L64" i="2"/>
  <c r="K64" i="2"/>
  <c r="N63" i="2"/>
  <c r="M63" i="2"/>
  <c r="L63" i="2"/>
  <c r="K63" i="2"/>
  <c r="N57" i="2"/>
  <c r="M57" i="2"/>
  <c r="L57" i="2"/>
  <c r="K57" i="2"/>
  <c r="N56" i="2"/>
  <c r="M56" i="2"/>
  <c r="L56" i="2"/>
  <c r="K56" i="2"/>
  <c r="N55" i="2"/>
  <c r="M55" i="2"/>
  <c r="L55" i="2"/>
  <c r="K55" i="2"/>
  <c r="N54" i="2"/>
  <c r="M54" i="2"/>
  <c r="L54" i="2"/>
  <c r="K54" i="2"/>
  <c r="N53" i="2"/>
  <c r="M53" i="2"/>
  <c r="L53" i="2"/>
  <c r="K53" i="2"/>
  <c r="N52" i="2"/>
  <c r="M52" i="2"/>
  <c r="L52" i="2"/>
  <c r="K52" i="2"/>
  <c r="N51" i="2"/>
  <c r="M51" i="2"/>
  <c r="L51" i="2"/>
  <c r="K51" i="2"/>
  <c r="N50" i="2"/>
  <c r="M50" i="2"/>
  <c r="L50" i="2"/>
  <c r="K50" i="2"/>
  <c r="N49" i="2"/>
  <c r="M49" i="2"/>
  <c r="L49" i="2"/>
  <c r="K49" i="2"/>
  <c r="N43" i="2"/>
  <c r="M43" i="2"/>
  <c r="L43" i="2"/>
  <c r="K43" i="2"/>
  <c r="N42" i="2"/>
  <c r="M42" i="2"/>
  <c r="L42" i="2"/>
  <c r="K42" i="2"/>
  <c r="N41" i="2"/>
  <c r="M41" i="2"/>
  <c r="L41" i="2"/>
  <c r="K41" i="2"/>
  <c r="N40" i="2"/>
  <c r="M40" i="2"/>
  <c r="L40" i="2"/>
  <c r="K40" i="2"/>
  <c r="N39" i="2"/>
  <c r="M39" i="2"/>
  <c r="L39" i="2"/>
  <c r="K39" i="2"/>
  <c r="N38" i="2"/>
  <c r="M38" i="2"/>
  <c r="L38" i="2"/>
  <c r="K38" i="2"/>
  <c r="N37" i="2"/>
  <c r="M37" i="2"/>
  <c r="L37" i="2"/>
  <c r="K37" i="2"/>
  <c r="N36" i="2"/>
  <c r="M36" i="2"/>
  <c r="L36" i="2"/>
  <c r="K36" i="2"/>
  <c r="N35" i="2"/>
  <c r="M35" i="2"/>
  <c r="L35" i="2"/>
  <c r="K35" i="2"/>
  <c r="N29" i="2"/>
  <c r="M29" i="2"/>
  <c r="L29" i="2"/>
  <c r="K29" i="2"/>
  <c r="N28" i="2"/>
  <c r="M28" i="2"/>
  <c r="L28" i="2"/>
  <c r="K28" i="2"/>
  <c r="N27" i="2"/>
  <c r="M27" i="2"/>
  <c r="L27" i="2"/>
  <c r="K27" i="2"/>
  <c r="N26" i="2"/>
  <c r="M26" i="2"/>
  <c r="L26" i="2"/>
  <c r="K26" i="2"/>
  <c r="N25" i="2"/>
  <c r="M25" i="2"/>
  <c r="L25" i="2"/>
  <c r="K25" i="2"/>
  <c r="N24" i="2"/>
  <c r="M24" i="2"/>
  <c r="L24" i="2"/>
  <c r="K24" i="2"/>
  <c r="N23" i="2"/>
  <c r="M23" i="2"/>
  <c r="L23" i="2"/>
  <c r="K23" i="2"/>
  <c r="N22" i="2"/>
  <c r="M22" i="2"/>
  <c r="L22" i="2"/>
  <c r="K22" i="2"/>
  <c r="N21" i="2"/>
  <c r="M21" i="2"/>
  <c r="L21" i="2"/>
  <c r="K21" i="2"/>
  <c r="AA15" i="2"/>
  <c r="Z15" i="2"/>
  <c r="Y15" i="2"/>
  <c r="X15" i="2"/>
  <c r="AA14" i="2"/>
  <c r="Z14" i="2"/>
  <c r="Y14" i="2"/>
  <c r="X14" i="2"/>
  <c r="AA13" i="2"/>
  <c r="Z13" i="2"/>
  <c r="Y13" i="2"/>
  <c r="X13" i="2"/>
  <c r="AA12" i="2"/>
  <c r="Z12" i="2"/>
  <c r="Y12" i="2"/>
  <c r="X12" i="2"/>
  <c r="AA11" i="2"/>
  <c r="Z11" i="2"/>
  <c r="Y11" i="2"/>
  <c r="X11" i="2"/>
  <c r="AA10" i="2"/>
  <c r="Z10" i="2"/>
  <c r="Y10" i="2"/>
  <c r="X10" i="2"/>
  <c r="AA9" i="2"/>
  <c r="Z9" i="2"/>
  <c r="Y9" i="2"/>
  <c r="X9" i="2"/>
  <c r="AA8" i="2"/>
  <c r="Z8" i="2"/>
  <c r="Y8" i="2"/>
  <c r="X8" i="2"/>
  <c r="AA7" i="2"/>
  <c r="Z7" i="2"/>
  <c r="Y7" i="2"/>
  <c r="X7" i="2"/>
  <c r="N15" i="2"/>
  <c r="M15" i="2"/>
  <c r="L15" i="2"/>
  <c r="K15" i="2"/>
  <c r="N14" i="2"/>
  <c r="M14" i="2"/>
  <c r="L14" i="2"/>
  <c r="K14" i="2"/>
  <c r="N13" i="2"/>
  <c r="M13" i="2"/>
  <c r="L13" i="2"/>
  <c r="K13" i="2"/>
  <c r="N12" i="2"/>
  <c r="M12" i="2"/>
  <c r="L12" i="2"/>
  <c r="K12" i="2"/>
  <c r="N11" i="2"/>
  <c r="M11" i="2"/>
  <c r="L11" i="2"/>
  <c r="K11" i="2"/>
  <c r="N10" i="2"/>
  <c r="M10" i="2"/>
  <c r="L10" i="2"/>
  <c r="K10" i="2"/>
  <c r="N9" i="2"/>
  <c r="M9" i="2"/>
  <c r="L9" i="2"/>
  <c r="K9" i="2"/>
  <c r="N8" i="2"/>
  <c r="M8" i="2"/>
  <c r="L8" i="2"/>
  <c r="K8" i="2"/>
  <c r="N7" i="2"/>
  <c r="M7" i="2"/>
  <c r="L7" i="2"/>
  <c r="K7" i="2"/>
  <c r="L148" i="1"/>
  <c r="M148" i="1"/>
  <c r="N148" i="1"/>
  <c r="X148" i="1"/>
  <c r="Y148" i="1"/>
  <c r="Z148" i="1"/>
  <c r="AA148" i="1"/>
  <c r="K148" i="1"/>
  <c r="L147" i="1"/>
  <c r="M147" i="1"/>
  <c r="N147" i="1"/>
  <c r="X147" i="1"/>
  <c r="Y147" i="1"/>
  <c r="Z147" i="1"/>
  <c r="AA147" i="1"/>
  <c r="K147" i="1"/>
  <c r="BD134" i="1"/>
  <c r="BC134" i="1"/>
  <c r="BB134" i="1"/>
  <c r="BA134" i="1"/>
  <c r="AQ134" i="1"/>
  <c r="AP134" i="1"/>
  <c r="AO134" i="1"/>
  <c r="AN134" i="1"/>
  <c r="AA134" i="1"/>
  <c r="Z134" i="1"/>
  <c r="Y134" i="1"/>
  <c r="X134" i="1"/>
  <c r="L134" i="1"/>
  <c r="M134" i="1"/>
  <c r="N134" i="1"/>
  <c r="K134" i="1"/>
  <c r="BD74" i="1"/>
  <c r="BC74" i="1"/>
  <c r="BB74" i="1"/>
  <c r="BA74" i="1"/>
  <c r="AQ74" i="1"/>
  <c r="AP74" i="1"/>
  <c r="AO74" i="1"/>
  <c r="AN74" i="1"/>
  <c r="BD131" i="1"/>
  <c r="BC131" i="1"/>
  <c r="BB131" i="1"/>
  <c r="BA131" i="1"/>
  <c r="BD130" i="1"/>
  <c r="BC130" i="1"/>
  <c r="BB130" i="1"/>
  <c r="BA130" i="1"/>
  <c r="BD129" i="1"/>
  <c r="BC129" i="1"/>
  <c r="BB129" i="1"/>
  <c r="BA129" i="1"/>
  <c r="BD128" i="1"/>
  <c r="BC128" i="1"/>
  <c r="BB128" i="1"/>
  <c r="BA128" i="1"/>
  <c r="BD127" i="1"/>
  <c r="BC127" i="1"/>
  <c r="BB127" i="1"/>
  <c r="BA127" i="1"/>
  <c r="BD126" i="1"/>
  <c r="BC126" i="1"/>
  <c r="BB126" i="1"/>
  <c r="BA126" i="1"/>
  <c r="BD125" i="1"/>
  <c r="BC125" i="1"/>
  <c r="BB125" i="1"/>
  <c r="BA125" i="1"/>
  <c r="BD124" i="1"/>
  <c r="BC124" i="1"/>
  <c r="BB124" i="1"/>
  <c r="BA124" i="1"/>
  <c r="BD123" i="1"/>
  <c r="BD132" i="1" s="1"/>
  <c r="BC123" i="1"/>
  <c r="BC132" i="1" s="1"/>
  <c r="BB123" i="1"/>
  <c r="BB132" i="1" s="1"/>
  <c r="BA123" i="1"/>
  <c r="BA132" i="1" s="1"/>
  <c r="BD117" i="1"/>
  <c r="BC117" i="1"/>
  <c r="BB117" i="1"/>
  <c r="BA117" i="1"/>
  <c r="BD116" i="1"/>
  <c r="BC116" i="1"/>
  <c r="BB116" i="1"/>
  <c r="BA116" i="1"/>
  <c r="BD115" i="1"/>
  <c r="BC115" i="1"/>
  <c r="BB115" i="1"/>
  <c r="BA115" i="1"/>
  <c r="BD114" i="1"/>
  <c r="BC114" i="1"/>
  <c r="BB114" i="1"/>
  <c r="BA114" i="1"/>
  <c r="BD113" i="1"/>
  <c r="BC113" i="1"/>
  <c r="BB113" i="1"/>
  <c r="BA113" i="1"/>
  <c r="BD112" i="1"/>
  <c r="BC112" i="1"/>
  <c r="BB112" i="1"/>
  <c r="BA112" i="1"/>
  <c r="BD111" i="1"/>
  <c r="BC111" i="1"/>
  <c r="BB111" i="1"/>
  <c r="BA111" i="1"/>
  <c r="BD110" i="1"/>
  <c r="BC110" i="1"/>
  <c r="BB110" i="1"/>
  <c r="BA110" i="1"/>
  <c r="BD109" i="1"/>
  <c r="BD118" i="1" s="1"/>
  <c r="BC109" i="1"/>
  <c r="BC118" i="1" s="1"/>
  <c r="BB109" i="1"/>
  <c r="BB118" i="1" s="1"/>
  <c r="BA109" i="1"/>
  <c r="BA118" i="1" s="1"/>
  <c r="BD103" i="1"/>
  <c r="BC103" i="1"/>
  <c r="BB103" i="1"/>
  <c r="BA103" i="1"/>
  <c r="BD102" i="1"/>
  <c r="BC102" i="1"/>
  <c r="BB102" i="1"/>
  <c r="BA102" i="1"/>
  <c r="BD101" i="1"/>
  <c r="BC101" i="1"/>
  <c r="BB101" i="1"/>
  <c r="BA101" i="1"/>
  <c r="BD100" i="1"/>
  <c r="BC100" i="1"/>
  <c r="BB100" i="1"/>
  <c r="BA100" i="1"/>
  <c r="BD99" i="1"/>
  <c r="BC99" i="1"/>
  <c r="BB99" i="1"/>
  <c r="BA99" i="1"/>
  <c r="BD98" i="1"/>
  <c r="BC98" i="1"/>
  <c r="BB98" i="1"/>
  <c r="BA98" i="1"/>
  <c r="BD97" i="1"/>
  <c r="BC97" i="1"/>
  <c r="BB97" i="1"/>
  <c r="BA97" i="1"/>
  <c r="BD96" i="1"/>
  <c r="BC96" i="1"/>
  <c r="BB96" i="1"/>
  <c r="BA96" i="1"/>
  <c r="BD95" i="1"/>
  <c r="BD104" i="1" s="1"/>
  <c r="BC95" i="1"/>
  <c r="BC104" i="1" s="1"/>
  <c r="BB95" i="1"/>
  <c r="BB104" i="1" s="1"/>
  <c r="BA95" i="1"/>
  <c r="BA104" i="1" s="1"/>
  <c r="BD89" i="1"/>
  <c r="BC89" i="1"/>
  <c r="BB89" i="1"/>
  <c r="BA89" i="1"/>
  <c r="BD88" i="1"/>
  <c r="BC88" i="1"/>
  <c r="BB88" i="1"/>
  <c r="BA88" i="1"/>
  <c r="BD87" i="1"/>
  <c r="BC87" i="1"/>
  <c r="BB87" i="1"/>
  <c r="BA87" i="1"/>
  <c r="BD86" i="1"/>
  <c r="BC86" i="1"/>
  <c r="BB86" i="1"/>
  <c r="BA86" i="1"/>
  <c r="BD85" i="1"/>
  <c r="BC85" i="1"/>
  <c r="BB85" i="1"/>
  <c r="BA85" i="1"/>
  <c r="BD84" i="1"/>
  <c r="BC84" i="1"/>
  <c r="BB84" i="1"/>
  <c r="BA84" i="1"/>
  <c r="BD83" i="1"/>
  <c r="BC83" i="1"/>
  <c r="BB83" i="1"/>
  <c r="BA83" i="1"/>
  <c r="BD82" i="1"/>
  <c r="BC82" i="1"/>
  <c r="BB82" i="1"/>
  <c r="BA82" i="1"/>
  <c r="BD81" i="1"/>
  <c r="BD90" i="1" s="1"/>
  <c r="BC81" i="1"/>
  <c r="BC90" i="1" s="1"/>
  <c r="BB81" i="1"/>
  <c r="BB90" i="1" s="1"/>
  <c r="BA81" i="1"/>
  <c r="BA90" i="1" s="1"/>
  <c r="BD71" i="1"/>
  <c r="BC71" i="1"/>
  <c r="BB71" i="1"/>
  <c r="BA71" i="1"/>
  <c r="BD70" i="1"/>
  <c r="BC70" i="1"/>
  <c r="BB70" i="1"/>
  <c r="BA70" i="1"/>
  <c r="BD69" i="1"/>
  <c r="BC69" i="1"/>
  <c r="BB69" i="1"/>
  <c r="BA69" i="1"/>
  <c r="BD68" i="1"/>
  <c r="BC68" i="1"/>
  <c r="BB68" i="1"/>
  <c r="BA68" i="1"/>
  <c r="BD67" i="1"/>
  <c r="BC67" i="1"/>
  <c r="BB67" i="1"/>
  <c r="BA67" i="1"/>
  <c r="BD66" i="1"/>
  <c r="BC66" i="1"/>
  <c r="BB66" i="1"/>
  <c r="BA66" i="1"/>
  <c r="BD65" i="1"/>
  <c r="BC65" i="1"/>
  <c r="BB65" i="1"/>
  <c r="BA65" i="1"/>
  <c r="BD64" i="1"/>
  <c r="BC64" i="1"/>
  <c r="BB64" i="1"/>
  <c r="BB72" i="1" s="1"/>
  <c r="BA64" i="1"/>
  <c r="BD63" i="1"/>
  <c r="BD72" i="1" s="1"/>
  <c r="BC63" i="1"/>
  <c r="BC72" i="1" s="1"/>
  <c r="BB63" i="1"/>
  <c r="BA63" i="1"/>
  <c r="BA72" i="1" s="1"/>
  <c r="BD57" i="1"/>
  <c r="BC57" i="1"/>
  <c r="BB57" i="1"/>
  <c r="BA57" i="1"/>
  <c r="BD56" i="1"/>
  <c r="BC56" i="1"/>
  <c r="BB56" i="1"/>
  <c r="BA56" i="1"/>
  <c r="BD55" i="1"/>
  <c r="BC55" i="1"/>
  <c r="BB55" i="1"/>
  <c r="BA55" i="1"/>
  <c r="BD54" i="1"/>
  <c r="BC54" i="1"/>
  <c r="BB54" i="1"/>
  <c r="BA54" i="1"/>
  <c r="BD53" i="1"/>
  <c r="BC53" i="1"/>
  <c r="BB53" i="1"/>
  <c r="BA53" i="1"/>
  <c r="BD52" i="1"/>
  <c r="BC52" i="1"/>
  <c r="BB52" i="1"/>
  <c r="BA52" i="1"/>
  <c r="BD51" i="1"/>
  <c r="BC51" i="1"/>
  <c r="BB51" i="1"/>
  <c r="BA51" i="1"/>
  <c r="BD50" i="1"/>
  <c r="BD58" i="1" s="1"/>
  <c r="BC50" i="1"/>
  <c r="BB50" i="1"/>
  <c r="BB58" i="1" s="1"/>
  <c r="BA50" i="1"/>
  <c r="BA58" i="1" s="1"/>
  <c r="BD49" i="1"/>
  <c r="BC49" i="1"/>
  <c r="BC58" i="1" s="1"/>
  <c r="BB49" i="1"/>
  <c r="BA49" i="1"/>
  <c r="BD44" i="1"/>
  <c r="BA44" i="1"/>
  <c r="BD43" i="1"/>
  <c r="BC43" i="1"/>
  <c r="BB43" i="1"/>
  <c r="BA43" i="1"/>
  <c r="BD42" i="1"/>
  <c r="BC42" i="1"/>
  <c r="BB42" i="1"/>
  <c r="BA42" i="1"/>
  <c r="BD41" i="1"/>
  <c r="BC41" i="1"/>
  <c r="BB41" i="1"/>
  <c r="BA41" i="1"/>
  <c r="BD40" i="1"/>
  <c r="BC40" i="1"/>
  <c r="BB40" i="1"/>
  <c r="BA40" i="1"/>
  <c r="BD39" i="1"/>
  <c r="BC39" i="1"/>
  <c r="BB39" i="1"/>
  <c r="BA39" i="1"/>
  <c r="BD38" i="1"/>
  <c r="BC38" i="1"/>
  <c r="BB38" i="1"/>
  <c r="BA38" i="1"/>
  <c r="BD37" i="1"/>
  <c r="BC37" i="1"/>
  <c r="BB37" i="1"/>
  <c r="BA37" i="1"/>
  <c r="BD36" i="1"/>
  <c r="BC36" i="1"/>
  <c r="BB36" i="1"/>
  <c r="BA36" i="1"/>
  <c r="BD35" i="1"/>
  <c r="BC35" i="1"/>
  <c r="BC44" i="1" s="1"/>
  <c r="BB35" i="1"/>
  <c r="BB44" i="1" s="1"/>
  <c r="BA35" i="1"/>
  <c r="BD29" i="1"/>
  <c r="BC29" i="1"/>
  <c r="BB29" i="1"/>
  <c r="BA29" i="1"/>
  <c r="BD28" i="1"/>
  <c r="BC28" i="1"/>
  <c r="BB28" i="1"/>
  <c r="BA28" i="1"/>
  <c r="BD27" i="1"/>
  <c r="BC27" i="1"/>
  <c r="BB27" i="1"/>
  <c r="BA27" i="1"/>
  <c r="BD26" i="1"/>
  <c r="BC26" i="1"/>
  <c r="BB26" i="1"/>
  <c r="BA26" i="1"/>
  <c r="BD25" i="1"/>
  <c r="BC25" i="1"/>
  <c r="BB25" i="1"/>
  <c r="BA25" i="1"/>
  <c r="BD24" i="1"/>
  <c r="BC24" i="1"/>
  <c r="BB24" i="1"/>
  <c r="BA24" i="1"/>
  <c r="BD23" i="1"/>
  <c r="BC23" i="1"/>
  <c r="BB23" i="1"/>
  <c r="BA23" i="1"/>
  <c r="BD22" i="1"/>
  <c r="BC22" i="1"/>
  <c r="BB22" i="1"/>
  <c r="BB30" i="1" s="1"/>
  <c r="BA22" i="1"/>
  <c r="BA30" i="1" s="1"/>
  <c r="BD21" i="1"/>
  <c r="BD30" i="1" s="1"/>
  <c r="BC21" i="1"/>
  <c r="BC30" i="1" s="1"/>
  <c r="BB21" i="1"/>
  <c r="BA21" i="1"/>
  <c r="BD15" i="1"/>
  <c r="BC15" i="1"/>
  <c r="BB15" i="1"/>
  <c r="BA15" i="1"/>
  <c r="BD14" i="1"/>
  <c r="BC14" i="1"/>
  <c r="BB14" i="1"/>
  <c r="BA14" i="1"/>
  <c r="BD13" i="1"/>
  <c r="BC13" i="1"/>
  <c r="BB13" i="1"/>
  <c r="BA13" i="1"/>
  <c r="BD12" i="1"/>
  <c r="BC12" i="1"/>
  <c r="BB12" i="1"/>
  <c r="BA12" i="1"/>
  <c r="BD11" i="1"/>
  <c r="BC11" i="1"/>
  <c r="BB11" i="1"/>
  <c r="BA11" i="1"/>
  <c r="BD10" i="1"/>
  <c r="BC10" i="1"/>
  <c r="BB10" i="1"/>
  <c r="BA10" i="1"/>
  <c r="BD9" i="1"/>
  <c r="BC9" i="1"/>
  <c r="BB9" i="1"/>
  <c r="BA9" i="1"/>
  <c r="BD8" i="1"/>
  <c r="BC8" i="1"/>
  <c r="BB8" i="1"/>
  <c r="BA8" i="1"/>
  <c r="BD7" i="1"/>
  <c r="BD16" i="1" s="1"/>
  <c r="BC7" i="1"/>
  <c r="BC16" i="1" s="1"/>
  <c r="BB7" i="1"/>
  <c r="BB16" i="1" s="1"/>
  <c r="BA7" i="1"/>
  <c r="BA16" i="1" s="1"/>
  <c r="AQ131" i="1"/>
  <c r="AP131" i="1"/>
  <c r="AO131" i="1"/>
  <c r="AN131" i="1"/>
  <c r="AQ130" i="1"/>
  <c r="AP130" i="1"/>
  <c r="AO130" i="1"/>
  <c r="AN130" i="1"/>
  <c r="AQ129" i="1"/>
  <c r="AP129" i="1"/>
  <c r="AO129" i="1"/>
  <c r="AN129" i="1"/>
  <c r="AQ128" i="1"/>
  <c r="AP128" i="1"/>
  <c r="AO128" i="1"/>
  <c r="AN128" i="1"/>
  <c r="AQ127" i="1"/>
  <c r="AP127" i="1"/>
  <c r="AO127" i="1"/>
  <c r="AN127" i="1"/>
  <c r="AQ126" i="1"/>
  <c r="AP126" i="1"/>
  <c r="AO126" i="1"/>
  <c r="AN126" i="1"/>
  <c r="AQ125" i="1"/>
  <c r="AP125" i="1"/>
  <c r="AO125" i="1"/>
  <c r="AN125" i="1"/>
  <c r="AQ124" i="1"/>
  <c r="AP124" i="1"/>
  <c r="AO124" i="1"/>
  <c r="AN124" i="1"/>
  <c r="AQ123" i="1"/>
  <c r="AP123" i="1"/>
  <c r="AO123" i="1"/>
  <c r="AN123" i="1"/>
  <c r="AQ117" i="1"/>
  <c r="AP117" i="1"/>
  <c r="AO117" i="1"/>
  <c r="AN117" i="1"/>
  <c r="AQ116" i="1"/>
  <c r="AP116" i="1"/>
  <c r="AO116" i="1"/>
  <c r="AN116" i="1"/>
  <c r="AQ115" i="1"/>
  <c r="AP115" i="1"/>
  <c r="AO115" i="1"/>
  <c r="AN115" i="1"/>
  <c r="AQ114" i="1"/>
  <c r="AP114" i="1"/>
  <c r="AO114" i="1"/>
  <c r="AN114" i="1"/>
  <c r="AQ113" i="1"/>
  <c r="AP113" i="1"/>
  <c r="AO113" i="1"/>
  <c r="AN113" i="1"/>
  <c r="AQ112" i="1"/>
  <c r="AP112" i="1"/>
  <c r="AO112" i="1"/>
  <c r="AN112" i="1"/>
  <c r="AQ111" i="1"/>
  <c r="AP111" i="1"/>
  <c r="AO111" i="1"/>
  <c r="AN111" i="1"/>
  <c r="AQ110" i="1"/>
  <c r="AP110" i="1"/>
  <c r="AO110" i="1"/>
  <c r="AN110" i="1"/>
  <c r="AQ109" i="1"/>
  <c r="AP109" i="1"/>
  <c r="AO109" i="1"/>
  <c r="AN109" i="1"/>
  <c r="AQ103" i="1"/>
  <c r="AP103" i="1"/>
  <c r="AO103" i="1"/>
  <c r="AN103" i="1"/>
  <c r="AQ102" i="1"/>
  <c r="AP102" i="1"/>
  <c r="AO102" i="1"/>
  <c r="AN102" i="1"/>
  <c r="AQ101" i="1"/>
  <c r="AP101" i="1"/>
  <c r="AO101" i="1"/>
  <c r="AN101" i="1"/>
  <c r="AQ100" i="1"/>
  <c r="AP100" i="1"/>
  <c r="AO100" i="1"/>
  <c r="AN100" i="1"/>
  <c r="AQ99" i="1"/>
  <c r="AP99" i="1"/>
  <c r="AO99" i="1"/>
  <c r="AN99" i="1"/>
  <c r="AQ98" i="1"/>
  <c r="AP98" i="1"/>
  <c r="AO98" i="1"/>
  <c r="AN98" i="1"/>
  <c r="AQ97" i="1"/>
  <c r="AP97" i="1"/>
  <c r="AO97" i="1"/>
  <c r="AN97" i="1"/>
  <c r="AQ96" i="1"/>
  <c r="AP96" i="1"/>
  <c r="AO96" i="1"/>
  <c r="AN96" i="1"/>
  <c r="AQ95" i="1"/>
  <c r="AP95" i="1"/>
  <c r="AO95" i="1"/>
  <c r="AN95" i="1"/>
  <c r="AQ89" i="1"/>
  <c r="AP89" i="1"/>
  <c r="AO89" i="1"/>
  <c r="AN89" i="1"/>
  <c r="AQ88" i="1"/>
  <c r="AP88" i="1"/>
  <c r="AO88" i="1"/>
  <c r="AN88" i="1"/>
  <c r="AQ87" i="1"/>
  <c r="AP87" i="1"/>
  <c r="AO87" i="1"/>
  <c r="AN87" i="1"/>
  <c r="AQ86" i="1"/>
  <c r="AP86" i="1"/>
  <c r="AO86" i="1"/>
  <c r="AN86" i="1"/>
  <c r="AQ85" i="1"/>
  <c r="AP85" i="1"/>
  <c r="AO85" i="1"/>
  <c r="AN85" i="1"/>
  <c r="AQ84" i="1"/>
  <c r="AP84" i="1"/>
  <c r="AO84" i="1"/>
  <c r="AN84" i="1"/>
  <c r="AQ83" i="1"/>
  <c r="AP83" i="1"/>
  <c r="AO83" i="1"/>
  <c r="AN83" i="1"/>
  <c r="AQ82" i="1"/>
  <c r="AP82" i="1"/>
  <c r="AO82" i="1"/>
  <c r="AN82" i="1"/>
  <c r="AQ81" i="1"/>
  <c r="AP81" i="1"/>
  <c r="AO81" i="1"/>
  <c r="AN81" i="1"/>
  <c r="AQ71" i="1"/>
  <c r="AP71" i="1"/>
  <c r="AO71" i="1"/>
  <c r="AN71" i="1"/>
  <c r="AQ70" i="1"/>
  <c r="AP70" i="1"/>
  <c r="AO70" i="1"/>
  <c r="AN70" i="1"/>
  <c r="AQ69" i="1"/>
  <c r="AP69" i="1"/>
  <c r="AO69" i="1"/>
  <c r="AN69" i="1"/>
  <c r="AQ68" i="1"/>
  <c r="AP68" i="1"/>
  <c r="AO68" i="1"/>
  <c r="AN68" i="1"/>
  <c r="AQ67" i="1"/>
  <c r="AP67" i="1"/>
  <c r="AO67" i="1"/>
  <c r="AN67" i="1"/>
  <c r="AQ66" i="1"/>
  <c r="AP66" i="1"/>
  <c r="AO66" i="1"/>
  <c r="AN66" i="1"/>
  <c r="AQ65" i="1"/>
  <c r="AP65" i="1"/>
  <c r="AO65" i="1"/>
  <c r="AN65" i="1"/>
  <c r="AQ64" i="1"/>
  <c r="AP64" i="1"/>
  <c r="AO64" i="1"/>
  <c r="AN64" i="1"/>
  <c r="AQ63" i="1"/>
  <c r="AP63" i="1"/>
  <c r="AO63" i="1"/>
  <c r="AN63" i="1"/>
  <c r="AQ57" i="1"/>
  <c r="AP57" i="1"/>
  <c r="AO57" i="1"/>
  <c r="AN57" i="1"/>
  <c r="AQ56" i="1"/>
  <c r="AP56" i="1"/>
  <c r="AO56" i="1"/>
  <c r="AN56" i="1"/>
  <c r="AQ55" i="1"/>
  <c r="AP55" i="1"/>
  <c r="AO55" i="1"/>
  <c r="AN55" i="1"/>
  <c r="AQ54" i="1"/>
  <c r="AP54" i="1"/>
  <c r="AO54" i="1"/>
  <c r="AN54" i="1"/>
  <c r="AQ53" i="1"/>
  <c r="AP53" i="1"/>
  <c r="AO53" i="1"/>
  <c r="AN53" i="1"/>
  <c r="AQ52" i="1"/>
  <c r="AP52" i="1"/>
  <c r="AO52" i="1"/>
  <c r="AN52" i="1"/>
  <c r="AQ51" i="1"/>
  <c r="AP51" i="1"/>
  <c r="AO51" i="1"/>
  <c r="AN51" i="1"/>
  <c r="AQ50" i="1"/>
  <c r="AP50" i="1"/>
  <c r="AO50" i="1"/>
  <c r="AN50" i="1"/>
  <c r="AQ49" i="1"/>
  <c r="AP49" i="1"/>
  <c r="AO49" i="1"/>
  <c r="AN49" i="1"/>
  <c r="AQ43" i="1"/>
  <c r="AP43" i="1"/>
  <c r="AO43" i="1"/>
  <c r="AN43" i="1"/>
  <c r="AQ42" i="1"/>
  <c r="AP42" i="1"/>
  <c r="AO42" i="1"/>
  <c r="AN42" i="1"/>
  <c r="AQ41" i="1"/>
  <c r="AP41" i="1"/>
  <c r="AO41" i="1"/>
  <c r="AN41" i="1"/>
  <c r="AQ40" i="1"/>
  <c r="AP40" i="1"/>
  <c r="AO40" i="1"/>
  <c r="AN40" i="1"/>
  <c r="AQ39" i="1"/>
  <c r="AP39" i="1"/>
  <c r="AO39" i="1"/>
  <c r="AN39" i="1"/>
  <c r="AQ38" i="1"/>
  <c r="AP38" i="1"/>
  <c r="AO38" i="1"/>
  <c r="AN38" i="1"/>
  <c r="AQ37" i="1"/>
  <c r="AP37" i="1"/>
  <c r="AO37" i="1"/>
  <c r="AN37" i="1"/>
  <c r="AQ36" i="1"/>
  <c r="AP36" i="1"/>
  <c r="AO36" i="1"/>
  <c r="AN36" i="1"/>
  <c r="AQ35" i="1"/>
  <c r="AP35" i="1"/>
  <c r="AO35" i="1"/>
  <c r="AN35" i="1"/>
  <c r="AQ29" i="1"/>
  <c r="AP29" i="1"/>
  <c r="AO29" i="1"/>
  <c r="AN29" i="1"/>
  <c r="AQ28" i="1"/>
  <c r="AP28" i="1"/>
  <c r="AO28" i="1"/>
  <c r="AN28" i="1"/>
  <c r="AQ27" i="1"/>
  <c r="AP27" i="1"/>
  <c r="AO27" i="1"/>
  <c r="AN27" i="1"/>
  <c r="AQ26" i="1"/>
  <c r="AP26" i="1"/>
  <c r="AO26" i="1"/>
  <c r="AN26" i="1"/>
  <c r="AQ25" i="1"/>
  <c r="AP25" i="1"/>
  <c r="AO25" i="1"/>
  <c r="AN25" i="1"/>
  <c r="AQ24" i="1"/>
  <c r="AP24" i="1"/>
  <c r="AO24" i="1"/>
  <c r="AN24" i="1"/>
  <c r="AQ23" i="1"/>
  <c r="AP23" i="1"/>
  <c r="AO23" i="1"/>
  <c r="AN23" i="1"/>
  <c r="AQ22" i="1"/>
  <c r="AP22" i="1"/>
  <c r="AO22" i="1"/>
  <c r="AN22" i="1"/>
  <c r="AQ21" i="1"/>
  <c r="AP21" i="1"/>
  <c r="AO21" i="1"/>
  <c r="AN21" i="1"/>
  <c r="AQ15" i="1"/>
  <c r="AP15" i="1"/>
  <c r="AO15" i="1"/>
  <c r="AN15" i="1"/>
  <c r="AQ14" i="1"/>
  <c r="AP14" i="1"/>
  <c r="AO14" i="1"/>
  <c r="AN14" i="1"/>
  <c r="AQ13" i="1"/>
  <c r="AP13" i="1"/>
  <c r="AO13" i="1"/>
  <c r="AN13" i="1"/>
  <c r="AQ12" i="1"/>
  <c r="AP12" i="1"/>
  <c r="AO12" i="1"/>
  <c r="AN12" i="1"/>
  <c r="AQ11" i="1"/>
  <c r="AP11" i="1"/>
  <c r="AO11" i="1"/>
  <c r="AN11" i="1"/>
  <c r="AQ10" i="1"/>
  <c r="AP10" i="1"/>
  <c r="AO10" i="1"/>
  <c r="AN10" i="1"/>
  <c r="AQ9" i="1"/>
  <c r="AP9" i="1"/>
  <c r="AO9" i="1"/>
  <c r="AN9" i="1"/>
  <c r="AQ8" i="1"/>
  <c r="AP8" i="1"/>
  <c r="AO8" i="1"/>
  <c r="AN8" i="1"/>
  <c r="AQ7" i="1"/>
  <c r="AP7" i="1"/>
  <c r="AO7" i="1"/>
  <c r="AN7" i="1"/>
  <c r="AA131" i="1"/>
  <c r="Z131" i="1"/>
  <c r="Y131" i="1"/>
  <c r="X131" i="1"/>
  <c r="AA130" i="1"/>
  <c r="Z130" i="1"/>
  <c r="Y130" i="1"/>
  <c r="X130" i="1"/>
  <c r="AA129" i="1"/>
  <c r="Z129" i="1"/>
  <c r="Y129" i="1"/>
  <c r="X129" i="1"/>
  <c r="AA128" i="1"/>
  <c r="Z128" i="1"/>
  <c r="Y128" i="1"/>
  <c r="X128" i="1"/>
  <c r="AA127" i="1"/>
  <c r="Z127" i="1"/>
  <c r="Y127" i="1"/>
  <c r="X127" i="1"/>
  <c r="AA126" i="1"/>
  <c r="Z126" i="1"/>
  <c r="Y126" i="1"/>
  <c r="X126" i="1"/>
  <c r="AA125" i="1"/>
  <c r="Z125" i="1"/>
  <c r="Y125" i="1"/>
  <c r="X125" i="1"/>
  <c r="AA124" i="1"/>
  <c r="Z124" i="1"/>
  <c r="Y124" i="1"/>
  <c r="X124" i="1"/>
  <c r="AA123" i="1"/>
  <c r="Z123" i="1"/>
  <c r="Y123" i="1"/>
  <c r="X123" i="1"/>
  <c r="AA117" i="1"/>
  <c r="Z117" i="1"/>
  <c r="Y117" i="1"/>
  <c r="X117" i="1"/>
  <c r="AA116" i="1"/>
  <c r="Z116" i="1"/>
  <c r="Y116" i="1"/>
  <c r="X116" i="1"/>
  <c r="AA115" i="1"/>
  <c r="Z115" i="1"/>
  <c r="Y115" i="1"/>
  <c r="X115" i="1"/>
  <c r="AA114" i="1"/>
  <c r="Z114" i="1"/>
  <c r="Y114" i="1"/>
  <c r="X114" i="1"/>
  <c r="AA113" i="1"/>
  <c r="Z113" i="1"/>
  <c r="Y113" i="1"/>
  <c r="X113" i="1"/>
  <c r="AA112" i="1"/>
  <c r="Z112" i="1"/>
  <c r="Y112" i="1"/>
  <c r="X112" i="1"/>
  <c r="AA111" i="1"/>
  <c r="Z111" i="1"/>
  <c r="Y111" i="1"/>
  <c r="X111" i="1"/>
  <c r="AA110" i="1"/>
  <c r="Z110" i="1"/>
  <c r="Y110" i="1"/>
  <c r="X110" i="1"/>
  <c r="AA109" i="1"/>
  <c r="Z109" i="1"/>
  <c r="Y109" i="1"/>
  <c r="X109" i="1"/>
  <c r="AA103" i="1"/>
  <c r="Z103" i="1"/>
  <c r="Y103" i="1"/>
  <c r="X103" i="1"/>
  <c r="AA102" i="1"/>
  <c r="Z102" i="1"/>
  <c r="Y102" i="1"/>
  <c r="X102" i="1"/>
  <c r="AA101" i="1"/>
  <c r="Z101" i="1"/>
  <c r="Y101" i="1"/>
  <c r="X101" i="1"/>
  <c r="AA100" i="1"/>
  <c r="Z100" i="1"/>
  <c r="Y100" i="1"/>
  <c r="X100" i="1"/>
  <c r="AA99" i="1"/>
  <c r="Z99" i="1"/>
  <c r="Y99" i="1"/>
  <c r="X99" i="1"/>
  <c r="AA98" i="1"/>
  <c r="Z98" i="1"/>
  <c r="Y98" i="1"/>
  <c r="X98" i="1"/>
  <c r="AA97" i="1"/>
  <c r="Z97" i="1"/>
  <c r="Y97" i="1"/>
  <c r="X97" i="1"/>
  <c r="AA96" i="1"/>
  <c r="Z96" i="1"/>
  <c r="Y96" i="1"/>
  <c r="X96" i="1"/>
  <c r="AA95" i="1"/>
  <c r="Z95" i="1"/>
  <c r="Y95" i="1"/>
  <c r="X95" i="1"/>
  <c r="AA89" i="1"/>
  <c r="Z89" i="1"/>
  <c r="Y89" i="1"/>
  <c r="X89" i="1"/>
  <c r="AA88" i="1"/>
  <c r="Z88" i="1"/>
  <c r="Y88" i="1"/>
  <c r="X88" i="1"/>
  <c r="AA87" i="1"/>
  <c r="Z87" i="1"/>
  <c r="Y87" i="1"/>
  <c r="X87" i="1"/>
  <c r="AA86" i="1"/>
  <c r="Z86" i="1"/>
  <c r="Y86" i="1"/>
  <c r="X86" i="1"/>
  <c r="AA85" i="1"/>
  <c r="Z85" i="1"/>
  <c r="Y85" i="1"/>
  <c r="X85" i="1"/>
  <c r="AA84" i="1"/>
  <c r="Z84" i="1"/>
  <c r="Y84" i="1"/>
  <c r="X84" i="1"/>
  <c r="AA83" i="1"/>
  <c r="Z83" i="1"/>
  <c r="Y83" i="1"/>
  <c r="X83" i="1"/>
  <c r="AA82" i="1"/>
  <c r="Z82" i="1"/>
  <c r="Y82" i="1"/>
  <c r="X82" i="1"/>
  <c r="AA81" i="1"/>
  <c r="Z81" i="1"/>
  <c r="Y81" i="1"/>
  <c r="X81" i="1"/>
  <c r="AA71" i="1"/>
  <c r="Z71" i="1"/>
  <c r="Y71" i="1"/>
  <c r="X71" i="1"/>
  <c r="AA70" i="1"/>
  <c r="Z70" i="1"/>
  <c r="Y70" i="1"/>
  <c r="X70" i="1"/>
  <c r="AA69" i="1"/>
  <c r="Z69" i="1"/>
  <c r="Y69" i="1"/>
  <c r="X69" i="1"/>
  <c r="AA68" i="1"/>
  <c r="Z68" i="1"/>
  <c r="Y68" i="1"/>
  <c r="X68" i="1"/>
  <c r="AA67" i="1"/>
  <c r="Z67" i="1"/>
  <c r="Y67" i="1"/>
  <c r="X67" i="1"/>
  <c r="AA66" i="1"/>
  <c r="Z66" i="1"/>
  <c r="Y66" i="1"/>
  <c r="X66" i="1"/>
  <c r="AA65" i="1"/>
  <c r="Z65" i="1"/>
  <c r="Y65" i="1"/>
  <c r="X65" i="1"/>
  <c r="AA64" i="1"/>
  <c r="Z64" i="1"/>
  <c r="Y64" i="1"/>
  <c r="X64" i="1"/>
  <c r="AA63" i="1"/>
  <c r="Z63" i="1"/>
  <c r="Y63" i="1"/>
  <c r="X63" i="1"/>
  <c r="AA57" i="1"/>
  <c r="Z57" i="1"/>
  <c r="Y57" i="1"/>
  <c r="X57" i="1"/>
  <c r="AA56" i="1"/>
  <c r="Z56" i="1"/>
  <c r="Y56" i="1"/>
  <c r="X56" i="1"/>
  <c r="AA55" i="1"/>
  <c r="Z55" i="1"/>
  <c r="Y55" i="1"/>
  <c r="X55" i="1"/>
  <c r="AA54" i="1"/>
  <c r="Z54" i="1"/>
  <c r="Y54" i="1"/>
  <c r="X54" i="1"/>
  <c r="AA53" i="1"/>
  <c r="Z53" i="1"/>
  <c r="Y53" i="1"/>
  <c r="X53" i="1"/>
  <c r="AA52" i="1"/>
  <c r="Z52" i="1"/>
  <c r="Y52" i="1"/>
  <c r="X52" i="1"/>
  <c r="AA51" i="1"/>
  <c r="Z51" i="1"/>
  <c r="Y51" i="1"/>
  <c r="X51" i="1"/>
  <c r="AA50" i="1"/>
  <c r="Z50" i="1"/>
  <c r="Y50" i="1"/>
  <c r="X50" i="1"/>
  <c r="AA49" i="1"/>
  <c r="Z49" i="1"/>
  <c r="Y49" i="1"/>
  <c r="X49" i="1"/>
  <c r="AA43" i="1"/>
  <c r="Z43" i="1"/>
  <c r="Y43" i="1"/>
  <c r="X43" i="1"/>
  <c r="AA42" i="1"/>
  <c r="Z42" i="1"/>
  <c r="Y42" i="1"/>
  <c r="X42" i="1"/>
  <c r="AA41" i="1"/>
  <c r="Z41" i="1"/>
  <c r="Y41" i="1"/>
  <c r="X41" i="1"/>
  <c r="AA40" i="1"/>
  <c r="Z40" i="1"/>
  <c r="Y40" i="1"/>
  <c r="X40" i="1"/>
  <c r="AA39" i="1"/>
  <c r="Z39" i="1"/>
  <c r="Y39" i="1"/>
  <c r="X39" i="1"/>
  <c r="AA38" i="1"/>
  <c r="Z38" i="1"/>
  <c r="Y38" i="1"/>
  <c r="X38" i="1"/>
  <c r="AA37" i="1"/>
  <c r="Z37" i="1"/>
  <c r="Y37" i="1"/>
  <c r="X37" i="1"/>
  <c r="AA36" i="1"/>
  <c r="Z36" i="1"/>
  <c r="Y36" i="1"/>
  <c r="X36" i="1"/>
  <c r="AA35" i="1"/>
  <c r="Z35" i="1"/>
  <c r="Y35" i="1"/>
  <c r="X35" i="1"/>
  <c r="AA29" i="1"/>
  <c r="Z29" i="1"/>
  <c r="Y29" i="1"/>
  <c r="X29" i="1"/>
  <c r="AA28" i="1"/>
  <c r="Z28" i="1"/>
  <c r="Y28" i="1"/>
  <c r="X28" i="1"/>
  <c r="AA27" i="1"/>
  <c r="Z27" i="1"/>
  <c r="Y27" i="1"/>
  <c r="X27" i="1"/>
  <c r="AA26" i="1"/>
  <c r="Z26" i="1"/>
  <c r="Y26" i="1"/>
  <c r="X26" i="1"/>
  <c r="AA25" i="1"/>
  <c r="Z25" i="1"/>
  <c r="Y25" i="1"/>
  <c r="X25" i="1"/>
  <c r="AA24" i="1"/>
  <c r="Z24" i="1"/>
  <c r="Y24" i="1"/>
  <c r="X24" i="1"/>
  <c r="AA23" i="1"/>
  <c r="Z23" i="1"/>
  <c r="Y23" i="1"/>
  <c r="X23" i="1"/>
  <c r="AA22" i="1"/>
  <c r="Z22" i="1"/>
  <c r="Y22" i="1"/>
  <c r="X22" i="1"/>
  <c r="AA21" i="1"/>
  <c r="Z21" i="1"/>
  <c r="Y21" i="1"/>
  <c r="X21" i="1"/>
  <c r="AA15" i="1"/>
  <c r="Z15" i="1"/>
  <c r="Y15" i="1"/>
  <c r="X15" i="1"/>
  <c r="AA14" i="1"/>
  <c r="Z14" i="1"/>
  <c r="Y14" i="1"/>
  <c r="X14" i="1"/>
  <c r="AA13" i="1"/>
  <c r="Z13" i="1"/>
  <c r="Y13" i="1"/>
  <c r="X13" i="1"/>
  <c r="AA12" i="1"/>
  <c r="Z12" i="1"/>
  <c r="Y12" i="1"/>
  <c r="X12" i="1"/>
  <c r="AA11" i="1"/>
  <c r="Z11" i="1"/>
  <c r="Y11" i="1"/>
  <c r="X11" i="1"/>
  <c r="AA10" i="1"/>
  <c r="Z10" i="1"/>
  <c r="Y10" i="1"/>
  <c r="X10" i="1"/>
  <c r="AA9" i="1"/>
  <c r="Z9" i="1"/>
  <c r="Y9" i="1"/>
  <c r="X9" i="1"/>
  <c r="AA8" i="1"/>
  <c r="Z8" i="1"/>
  <c r="Y8" i="1"/>
  <c r="X8" i="1"/>
  <c r="AA7" i="1"/>
  <c r="Z7" i="1"/>
  <c r="Y7" i="1"/>
  <c r="X7" i="1"/>
  <c r="N131" i="1"/>
  <c r="M131" i="1"/>
  <c r="L131" i="1"/>
  <c r="K131" i="1"/>
  <c r="N130" i="1"/>
  <c r="M130" i="1"/>
  <c r="L130" i="1"/>
  <c r="K130" i="1"/>
  <c r="N129" i="1"/>
  <c r="M129" i="1"/>
  <c r="L129" i="1"/>
  <c r="K129" i="1"/>
  <c r="N128" i="1"/>
  <c r="M128" i="1"/>
  <c r="L128" i="1"/>
  <c r="K128" i="1"/>
  <c r="N127" i="1"/>
  <c r="M127" i="1"/>
  <c r="L127" i="1"/>
  <c r="K127" i="1"/>
  <c r="N126" i="1"/>
  <c r="M126" i="1"/>
  <c r="L126" i="1"/>
  <c r="K126" i="1"/>
  <c r="N125" i="1"/>
  <c r="M125" i="1"/>
  <c r="L125" i="1"/>
  <c r="K125" i="1"/>
  <c r="N124" i="1"/>
  <c r="M124" i="1"/>
  <c r="L124" i="1"/>
  <c r="K124" i="1"/>
  <c r="N123" i="1"/>
  <c r="M123" i="1"/>
  <c r="L123" i="1"/>
  <c r="K123" i="1"/>
  <c r="N117" i="1"/>
  <c r="M117" i="1"/>
  <c r="L117" i="1"/>
  <c r="K117" i="1"/>
  <c r="N116" i="1"/>
  <c r="M116" i="1"/>
  <c r="L116" i="1"/>
  <c r="K116" i="1"/>
  <c r="N115" i="1"/>
  <c r="M115" i="1"/>
  <c r="L115" i="1"/>
  <c r="K115" i="1"/>
  <c r="N114" i="1"/>
  <c r="M114" i="1"/>
  <c r="L114" i="1"/>
  <c r="K114" i="1"/>
  <c r="N113" i="1"/>
  <c r="M113" i="1"/>
  <c r="L113" i="1"/>
  <c r="K113" i="1"/>
  <c r="N112" i="1"/>
  <c r="M112" i="1"/>
  <c r="L112" i="1"/>
  <c r="K112" i="1"/>
  <c r="N111" i="1"/>
  <c r="M111" i="1"/>
  <c r="L111" i="1"/>
  <c r="K111" i="1"/>
  <c r="N110" i="1"/>
  <c r="M110" i="1"/>
  <c r="L110" i="1"/>
  <c r="K110" i="1"/>
  <c r="N109" i="1"/>
  <c r="M109" i="1"/>
  <c r="L109" i="1"/>
  <c r="K109" i="1"/>
  <c r="N103" i="1"/>
  <c r="M103" i="1"/>
  <c r="L103" i="1"/>
  <c r="K103" i="1"/>
  <c r="N102" i="1"/>
  <c r="M102" i="1"/>
  <c r="L102" i="1"/>
  <c r="K102" i="1"/>
  <c r="N101" i="1"/>
  <c r="M101" i="1"/>
  <c r="L101" i="1"/>
  <c r="K101" i="1"/>
  <c r="N100" i="1"/>
  <c r="M100" i="1"/>
  <c r="L100" i="1"/>
  <c r="K100" i="1"/>
  <c r="N99" i="1"/>
  <c r="M99" i="1"/>
  <c r="L99" i="1"/>
  <c r="K99" i="1"/>
  <c r="N98" i="1"/>
  <c r="M98" i="1"/>
  <c r="L98" i="1"/>
  <c r="K98" i="1"/>
  <c r="N97" i="1"/>
  <c r="M97" i="1"/>
  <c r="L97" i="1"/>
  <c r="K97" i="1"/>
  <c r="N96" i="1"/>
  <c r="M96" i="1"/>
  <c r="L96" i="1"/>
  <c r="K96" i="1"/>
  <c r="N95" i="1"/>
  <c r="M95" i="1"/>
  <c r="L95" i="1"/>
  <c r="K95" i="1"/>
  <c r="N89" i="1"/>
  <c r="M89" i="1"/>
  <c r="L89" i="1"/>
  <c r="K89" i="1"/>
  <c r="N88" i="1"/>
  <c r="M88" i="1"/>
  <c r="L88" i="1"/>
  <c r="K88" i="1"/>
  <c r="N87" i="1"/>
  <c r="M87" i="1"/>
  <c r="L87" i="1"/>
  <c r="K87" i="1"/>
  <c r="N86" i="1"/>
  <c r="M86" i="1"/>
  <c r="L86" i="1"/>
  <c r="K86" i="1"/>
  <c r="N85" i="1"/>
  <c r="M85" i="1"/>
  <c r="L85" i="1"/>
  <c r="K85" i="1"/>
  <c r="N84" i="1"/>
  <c r="M84" i="1"/>
  <c r="L84" i="1"/>
  <c r="K84" i="1"/>
  <c r="N83" i="1"/>
  <c r="M83" i="1"/>
  <c r="L83" i="1"/>
  <c r="K83" i="1"/>
  <c r="N82" i="1"/>
  <c r="M82" i="1"/>
  <c r="L82" i="1"/>
  <c r="K82" i="1"/>
  <c r="N81" i="1"/>
  <c r="M81" i="1"/>
  <c r="L81" i="1"/>
  <c r="K81" i="1"/>
  <c r="N71" i="1"/>
  <c r="M71" i="1"/>
  <c r="L71" i="1"/>
  <c r="K71" i="1"/>
  <c r="N70" i="1"/>
  <c r="M70" i="1"/>
  <c r="L70" i="1"/>
  <c r="K70" i="1"/>
  <c r="N69" i="1"/>
  <c r="M69" i="1"/>
  <c r="L69" i="1"/>
  <c r="K69" i="1"/>
  <c r="N68" i="1"/>
  <c r="M68" i="1"/>
  <c r="L68" i="1"/>
  <c r="K68" i="1"/>
  <c r="N67" i="1"/>
  <c r="M67" i="1"/>
  <c r="L67" i="1"/>
  <c r="K67" i="1"/>
  <c r="N66" i="1"/>
  <c r="M66" i="1"/>
  <c r="L66" i="1"/>
  <c r="K66" i="1"/>
  <c r="N65" i="1"/>
  <c r="M65" i="1"/>
  <c r="L65" i="1"/>
  <c r="K65" i="1"/>
  <c r="N64" i="1"/>
  <c r="M64" i="1"/>
  <c r="L64" i="1"/>
  <c r="K64" i="1"/>
  <c r="N63" i="1"/>
  <c r="M63" i="1"/>
  <c r="L63" i="1"/>
  <c r="K63" i="1"/>
  <c r="N57" i="1"/>
  <c r="M57" i="1"/>
  <c r="L57" i="1"/>
  <c r="K57" i="1"/>
  <c r="N56" i="1"/>
  <c r="M56" i="1"/>
  <c r="L56" i="1"/>
  <c r="K56" i="1"/>
  <c r="N55" i="1"/>
  <c r="M55" i="1"/>
  <c r="L55" i="1"/>
  <c r="K55" i="1"/>
  <c r="N54" i="1"/>
  <c r="M54" i="1"/>
  <c r="L54" i="1"/>
  <c r="K54" i="1"/>
  <c r="N53" i="1"/>
  <c r="M53" i="1"/>
  <c r="L53" i="1"/>
  <c r="K53" i="1"/>
  <c r="N52" i="1"/>
  <c r="M52" i="1"/>
  <c r="L52" i="1"/>
  <c r="K52" i="1"/>
  <c r="N51" i="1"/>
  <c r="M51" i="1"/>
  <c r="L51" i="1"/>
  <c r="K51" i="1"/>
  <c r="N50" i="1"/>
  <c r="M50" i="1"/>
  <c r="L50" i="1"/>
  <c r="K50" i="1"/>
  <c r="N49" i="1"/>
  <c r="M49" i="1"/>
  <c r="L49" i="1"/>
  <c r="K49" i="1"/>
  <c r="N43" i="1"/>
  <c r="M43" i="1"/>
  <c r="L43" i="1"/>
  <c r="K43" i="1"/>
  <c r="N42" i="1"/>
  <c r="M42" i="1"/>
  <c r="L42" i="1"/>
  <c r="K42" i="1"/>
  <c r="N41" i="1"/>
  <c r="M41" i="1"/>
  <c r="L41" i="1"/>
  <c r="K41" i="1"/>
  <c r="N40" i="1"/>
  <c r="M40" i="1"/>
  <c r="L40" i="1"/>
  <c r="K40" i="1"/>
  <c r="N39" i="1"/>
  <c r="M39" i="1"/>
  <c r="L39" i="1"/>
  <c r="K39" i="1"/>
  <c r="N38" i="1"/>
  <c r="M38" i="1"/>
  <c r="L38" i="1"/>
  <c r="K38" i="1"/>
  <c r="N37" i="1"/>
  <c r="M37" i="1"/>
  <c r="L37" i="1"/>
  <c r="K37" i="1"/>
  <c r="N36" i="1"/>
  <c r="M36" i="1"/>
  <c r="L36" i="1"/>
  <c r="K36" i="1"/>
  <c r="N35" i="1"/>
  <c r="M35" i="1"/>
  <c r="L35" i="1"/>
  <c r="K35" i="1"/>
  <c r="N29" i="1"/>
  <c r="M29" i="1"/>
  <c r="N28" i="1"/>
  <c r="M28" i="1"/>
  <c r="N27" i="1"/>
  <c r="M27" i="1"/>
  <c r="N26" i="1"/>
  <c r="M26" i="1"/>
  <c r="N25" i="1"/>
  <c r="M25" i="1"/>
  <c r="N24" i="1"/>
  <c r="M24" i="1"/>
  <c r="N23" i="1"/>
  <c r="M23" i="1"/>
  <c r="N22" i="1"/>
  <c r="M22" i="1"/>
  <c r="N21" i="1"/>
  <c r="M21" i="1"/>
  <c r="N8" i="1"/>
  <c r="N10" i="1"/>
  <c r="N11" i="1"/>
  <c r="N12" i="1"/>
  <c r="N13" i="1"/>
  <c r="N14" i="1"/>
  <c r="N15" i="1"/>
  <c r="N7" i="1"/>
  <c r="M8" i="1"/>
  <c r="M9" i="1"/>
  <c r="M10" i="1"/>
  <c r="M11" i="1"/>
  <c r="M12" i="1"/>
  <c r="M13" i="1"/>
  <c r="M14" i="1"/>
  <c r="M15" i="1"/>
  <c r="M7" i="1"/>
  <c r="L7" i="1"/>
  <c r="L8" i="1"/>
  <c r="L9" i="1"/>
  <c r="L10" i="1"/>
  <c r="L11" i="1"/>
  <c r="L12" i="1"/>
  <c r="L13" i="1"/>
  <c r="L14" i="1"/>
  <c r="L15" i="1"/>
  <c r="L21" i="1"/>
  <c r="L22" i="1"/>
  <c r="L23" i="1"/>
  <c r="L24" i="1"/>
  <c r="L25" i="1"/>
  <c r="L26" i="1"/>
  <c r="L27" i="1"/>
  <c r="L28" i="1"/>
  <c r="L29" i="1"/>
  <c r="K29" i="1"/>
  <c r="K28" i="1"/>
  <c r="K27" i="1"/>
  <c r="K26" i="1"/>
  <c r="K25" i="1"/>
  <c r="K24" i="1"/>
  <c r="K23" i="1"/>
  <c r="K22" i="1"/>
  <c r="K21" i="1"/>
  <c r="K8" i="1"/>
  <c r="K9" i="1"/>
  <c r="K10" i="1"/>
  <c r="K11" i="1"/>
  <c r="K12" i="1"/>
  <c r="K13" i="1"/>
  <c r="K14" i="1"/>
  <c r="K15" i="1"/>
  <c r="K7" i="1"/>
  <c r="AN30" i="2" l="1"/>
  <c r="AN44" i="2"/>
  <c r="AN104" i="2"/>
  <c r="AO44" i="2"/>
  <c r="AO104" i="2"/>
  <c r="AP44" i="2"/>
  <c r="AP104" i="2"/>
  <c r="AQ30" i="2"/>
  <c r="AQ104" i="2"/>
  <c r="AN58" i="2"/>
  <c r="AO58" i="2"/>
  <c r="AO118" i="2"/>
  <c r="AP58" i="2"/>
  <c r="AP118" i="2"/>
  <c r="AP90" i="2"/>
  <c r="AQ44" i="2"/>
  <c r="AQ58" i="2"/>
  <c r="X16" i="2"/>
  <c r="AN72" i="2"/>
  <c r="AN118" i="2"/>
  <c r="AN132" i="2"/>
  <c r="Y16" i="2"/>
  <c r="L30" i="2"/>
  <c r="L90" i="2"/>
  <c r="Y30" i="2"/>
  <c r="AO72" i="2"/>
  <c r="AO132" i="2"/>
  <c r="M90" i="2"/>
  <c r="Z30" i="2"/>
  <c r="Z72" i="2"/>
  <c r="Z90" i="2"/>
  <c r="AP16" i="2"/>
  <c r="AP72" i="2"/>
  <c r="AP132" i="2"/>
  <c r="N30" i="2"/>
  <c r="N90" i="2"/>
  <c r="N132" i="2"/>
  <c r="AA72" i="2"/>
  <c r="AA132" i="2"/>
  <c r="AQ118" i="2"/>
  <c r="X90" i="2"/>
  <c r="Y90" i="2"/>
  <c r="K30" i="2"/>
  <c r="K44" i="2"/>
  <c r="K90" i="2"/>
  <c r="K104" i="2"/>
  <c r="L16" i="2"/>
  <c r="M16" i="2"/>
  <c r="N72" i="2"/>
  <c r="K72" i="2"/>
  <c r="X30" i="2"/>
  <c r="X44" i="2"/>
  <c r="X104" i="2"/>
  <c r="M30" i="2"/>
  <c r="L104" i="2"/>
  <c r="Y44" i="2"/>
  <c r="Y104" i="2"/>
  <c r="M44" i="2"/>
  <c r="M104" i="2"/>
  <c r="Z104" i="2"/>
  <c r="N44" i="2"/>
  <c r="N104" i="2"/>
  <c r="AA30" i="2"/>
  <c r="AA44" i="2"/>
  <c r="AA90" i="2"/>
  <c r="AA104" i="2"/>
  <c r="K58" i="2"/>
  <c r="K118" i="2"/>
  <c r="X58" i="2"/>
  <c r="X118" i="2"/>
  <c r="N16" i="2"/>
  <c r="L44" i="2"/>
  <c r="L118" i="2"/>
  <c r="Y58" i="2"/>
  <c r="K16" i="2"/>
  <c r="M58" i="2"/>
  <c r="M118" i="2"/>
  <c r="Z44" i="2"/>
  <c r="Z58" i="2"/>
  <c r="Z118" i="2"/>
  <c r="N58" i="2"/>
  <c r="N118" i="2"/>
  <c r="AA58" i="2"/>
  <c r="AA118" i="2"/>
  <c r="K132" i="2"/>
  <c r="X72" i="2"/>
  <c r="X132" i="2"/>
  <c r="Z16" i="2"/>
  <c r="L58" i="2"/>
  <c r="L72" i="2"/>
  <c r="L132" i="2"/>
  <c r="Y72" i="2"/>
  <c r="Y118" i="2"/>
  <c r="Y132" i="2"/>
  <c r="AA16" i="2"/>
  <c r="M72" i="2"/>
  <c r="M132" i="2"/>
  <c r="Z132" i="2"/>
  <c r="AO132" i="1"/>
  <c r="AP30" i="1"/>
  <c r="AP90" i="1"/>
  <c r="AQ132" i="1"/>
  <c r="AO90" i="1"/>
  <c r="AO104" i="1"/>
  <c r="AQ104" i="1"/>
  <c r="AN44" i="1"/>
  <c r="AN58" i="1"/>
  <c r="AP44" i="1"/>
  <c r="AP104" i="1"/>
  <c r="AQ30" i="1"/>
  <c r="AQ44" i="1"/>
  <c r="AQ90" i="1"/>
  <c r="AO58" i="1"/>
  <c r="AN118" i="1"/>
  <c r="AP58" i="1"/>
  <c r="AO118" i="1"/>
  <c r="AQ58" i="1"/>
  <c r="AP118" i="1"/>
  <c r="X90" i="1"/>
  <c r="X132" i="1"/>
  <c r="AN104" i="1"/>
  <c r="K30" i="1"/>
  <c r="AO16" i="1"/>
  <c r="AO44" i="1"/>
  <c r="AO72" i="1"/>
  <c r="AN132" i="1"/>
  <c r="AP16" i="1"/>
  <c r="AP72" i="1"/>
  <c r="AA30" i="1"/>
  <c r="AQ16" i="1"/>
  <c r="AQ72" i="1"/>
  <c r="AP132" i="1"/>
  <c r="AN16" i="1"/>
  <c r="AN30" i="1"/>
  <c r="AN72" i="1"/>
  <c r="AN90" i="1"/>
  <c r="AQ118" i="1"/>
  <c r="AO30" i="1"/>
  <c r="X30" i="1"/>
  <c r="X44" i="1"/>
  <c r="X58" i="1"/>
  <c r="Z58" i="1"/>
  <c r="X72" i="1"/>
  <c r="Y90" i="1"/>
  <c r="Z90" i="1"/>
  <c r="Y30" i="1"/>
  <c r="Y44" i="1"/>
  <c r="X104" i="1"/>
  <c r="Z30" i="1"/>
  <c r="Z44" i="1"/>
  <c r="Y104" i="1"/>
  <c r="Y132" i="1"/>
  <c r="L16" i="1"/>
  <c r="Z104" i="1"/>
  <c r="AA90" i="1"/>
  <c r="AA104" i="1"/>
  <c r="AA44" i="1"/>
  <c r="AA58" i="1"/>
  <c r="Z118" i="1"/>
  <c r="X118" i="1"/>
  <c r="K72" i="1"/>
  <c r="K90" i="1"/>
  <c r="K118" i="1"/>
  <c r="K132" i="1"/>
  <c r="Y16" i="1"/>
  <c r="M90" i="1"/>
  <c r="Z16" i="1"/>
  <c r="Y72" i="1"/>
  <c r="Y118" i="1"/>
  <c r="N72" i="1"/>
  <c r="N90" i="1"/>
  <c r="AA16" i="1"/>
  <c r="Z72" i="1"/>
  <c r="Z132" i="1"/>
  <c r="Y58" i="1"/>
  <c r="X16" i="1"/>
  <c r="AA72" i="1"/>
  <c r="AA74" i="1" s="1"/>
  <c r="AA118" i="1"/>
  <c r="AA132" i="1"/>
  <c r="L132" i="1"/>
  <c r="K44" i="1"/>
  <c r="M16" i="1"/>
  <c r="N16" i="1"/>
  <c r="N58" i="1"/>
  <c r="M30" i="1"/>
  <c r="K16" i="1"/>
  <c r="K104" i="1"/>
  <c r="M44" i="1"/>
  <c r="N44" i="1"/>
  <c r="M104" i="1"/>
  <c r="K58" i="1"/>
  <c r="L58" i="1"/>
  <c r="M58" i="1"/>
  <c r="L90" i="1"/>
  <c r="L104" i="1"/>
  <c r="L118" i="1"/>
  <c r="M118" i="1"/>
  <c r="N104" i="1"/>
  <c r="N118" i="1"/>
  <c r="L30" i="1"/>
  <c r="L44" i="1"/>
  <c r="L72" i="1"/>
  <c r="M72" i="1"/>
  <c r="M132" i="1"/>
  <c r="N30" i="1"/>
  <c r="N132" i="1"/>
  <c r="X74" i="1" l="1"/>
  <c r="K74" i="1"/>
  <c r="Z74" i="1"/>
  <c r="M74" i="1"/>
  <c r="N74" i="1"/>
  <c r="Y74" i="1"/>
  <c r="L74" i="1"/>
</calcChain>
</file>

<file path=xl/sharedStrings.xml><?xml version="1.0" encoding="utf-8"?>
<sst xmlns="http://schemas.openxmlformats.org/spreadsheetml/2006/main" count="1592" uniqueCount="48">
  <si>
    <t>Test_accuracy</t>
  </si>
  <si>
    <t>correct_buys</t>
  </si>
  <si>
    <t>correct_sells</t>
  </si>
  <si>
    <t>correct_holds</t>
  </si>
  <si>
    <t>correct_low_buys</t>
  </si>
  <si>
    <t>correct_high_sells</t>
  </si>
  <si>
    <t>correct_mid_holds</t>
  </si>
  <si>
    <t>Profit gained</t>
  </si>
  <si>
    <t>buy_n_hold profit</t>
  </si>
  <si>
    <t>Epochs 20</t>
  </si>
  <si>
    <t>Epochs 40</t>
  </si>
  <si>
    <t>Epochs 60</t>
  </si>
  <si>
    <t>Epochs 80</t>
  </si>
  <si>
    <t>Epochs 100</t>
  </si>
  <si>
    <t>Epochs 120</t>
  </si>
  <si>
    <t>Epochs 140</t>
  </si>
  <si>
    <t>Epochs 160</t>
  </si>
  <si>
    <t>Epochs 180</t>
  </si>
  <si>
    <t>Epochs 200</t>
  </si>
  <si>
    <t xml:space="preserve">Non-Recession </t>
  </si>
  <si>
    <t xml:space="preserve">Recession </t>
  </si>
  <si>
    <t>Singapore Airlines Model</t>
  </si>
  <si>
    <t>CNN Image Representation Models</t>
  </si>
  <si>
    <t>Cyclic Stocks</t>
  </si>
  <si>
    <t>OCBC Bank Model</t>
  </si>
  <si>
    <t>CNOOC Limited Model</t>
  </si>
  <si>
    <t>JP Morgan Model</t>
  </si>
  <si>
    <t>American Axle (small cap) Model</t>
  </si>
  <si>
    <t>Non-Cyclic Stocks</t>
  </si>
  <si>
    <t>Kweichow Moutai Co., Ltd. Model</t>
  </si>
  <si>
    <t>Midea Group Model</t>
  </si>
  <si>
    <t>Walmart Model</t>
  </si>
  <si>
    <t>Fresh Del Monte Produce Inc (small cap) Model</t>
  </si>
  <si>
    <t>CNN Time Series Representation Models</t>
  </si>
  <si>
    <t>LSTM Image Representation Models</t>
  </si>
  <si>
    <t>LSTM Time Series Representation Models</t>
  </si>
  <si>
    <t>Increase Percentage correct_buys</t>
  </si>
  <si>
    <t>Increase Percentage correct_sells</t>
  </si>
  <si>
    <t>Increase Percentage correct_low_buys</t>
  </si>
  <si>
    <t>Increase Percentage correct_low_sells</t>
  </si>
  <si>
    <t>Average for 200 Epochs</t>
  </si>
  <si>
    <t>Cyclic Average</t>
  </si>
  <si>
    <t>Image Representation Cyclic Average</t>
  </si>
  <si>
    <t>Time Series Representaion Cyclic Average</t>
  </si>
  <si>
    <t>Image Representation Non-Cyclic Average</t>
  </si>
  <si>
    <t>Time Series Representaion Non-Cyclic Average</t>
  </si>
  <si>
    <t>Image Representation Average</t>
  </si>
  <si>
    <t>Time Series Representaion Average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</si>
</sst>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-0.249977111117893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2">
    <xf numFmtId="0" fontId="0" fillId="0" borderId="0" xfId="0"/>
    <xf numFmtId="0" fontId="0" fillId="2" borderId="1" xfId="0" applyFill="1" applyBorder="1"/>
    <xf numFmtId="0" fontId="0" fillId="0" borderId="1" xfId="0" applyBorder="1"/>
    <xf numFmtId="0" fontId="0" fillId="3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0" borderId="0" xfId="0" applyAlignment="1">
      <alignment horizontal="center"/>
    </xf>
    <xf numFmtId="0" fontId="0" fillId="6" borderId="1" xfId="0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8" borderId="0" xfId="0" applyFill="1" applyAlignment="1">
      <alignment horizontal="center"/>
    </xf>
    <xf numFmtId="0" fontId="0" fillId="9" borderId="0" xfId="0" applyFill="1" applyAlignment="1">
      <alignment horizontal="center"/>
    </xf>
    <xf numFmtId="0" fontId="0" fillId="0" borderId="5" xfId="0" applyBorder="1"/>
    <xf numFmtId="0" fontId="0" fillId="0" borderId="0" xfId="0" applyFill="1" applyBorder="1"/>
    <xf numFmtId="0" fontId="0" fillId="0" borderId="0" xfId="0" applyBorder="1"/>
    <xf numFmtId="0" fontId="0" fillId="0" borderId="0" xfId="0" applyFill="1" applyBorder="1" applyAlignment="1">
      <alignment horizontal="center"/>
    </xf>
    <xf numFmtId="0" fontId="0" fillId="0" borderId="8" xfId="0" applyBorder="1"/>
    <xf numFmtId="0" fontId="0" fillId="0" borderId="6" xfId="0" applyBorder="1"/>
    <xf numFmtId="0" fontId="0" fillId="6" borderId="3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0" fontId="0" fillId="0" borderId="1" xfId="0" applyFill="1" applyBorder="1"/>
    <xf numFmtId="0" fontId="0" fillId="0" borderId="9" xfId="0" applyBorder="1"/>
    <xf numFmtId="0" fontId="0" fillId="6" borderId="1" xfId="0" applyFill="1" applyBorder="1"/>
    <xf numFmtId="0" fontId="0" fillId="4" borderId="10" xfId="0" applyFill="1" applyBorder="1" applyAlignment="1">
      <alignment horizontal="center"/>
    </xf>
    <xf numFmtId="0" fontId="0" fillId="0" borderId="10" xfId="0" applyBorder="1"/>
    <xf numFmtId="0" fontId="0" fillId="7" borderId="1" xfId="0" applyFill="1" applyBorder="1"/>
    <xf numFmtId="0" fontId="0" fillId="3" borderId="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8" borderId="0" xfId="0" applyFill="1" applyAlignment="1">
      <alignment horizontal="center"/>
    </xf>
    <xf numFmtId="0" fontId="0" fillId="6" borderId="1" xfId="0" applyFill="1" applyBorder="1" applyAlignment="1">
      <alignment horizontal="center"/>
    </xf>
    <xf numFmtId="0" fontId="0" fillId="9" borderId="0" xfId="0" applyFill="1" applyAlignment="1">
      <alignment horizontal="center"/>
    </xf>
    <xf numFmtId="0" fontId="0" fillId="6" borderId="10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7" borderId="7" xfId="0" applyFill="1" applyBorder="1" applyAlignment="1">
      <alignment horizontal="center"/>
    </xf>
    <xf numFmtId="0" fontId="0" fillId="8" borderId="3" xfId="0" applyFill="1" applyBorder="1" applyAlignment="1">
      <alignment horizontal="center"/>
    </xf>
    <xf numFmtId="0" fontId="0" fillId="9" borderId="3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8.png"/><Relationship Id="rId21" Type="http://schemas.openxmlformats.org/officeDocument/2006/relationships/image" Target="../media/image93.png"/><Relationship Id="rId42" Type="http://schemas.openxmlformats.org/officeDocument/2006/relationships/image" Target="../media/image114.png"/><Relationship Id="rId47" Type="http://schemas.openxmlformats.org/officeDocument/2006/relationships/image" Target="../media/image119.png"/><Relationship Id="rId63" Type="http://schemas.openxmlformats.org/officeDocument/2006/relationships/image" Target="../media/image135.png"/><Relationship Id="rId68" Type="http://schemas.openxmlformats.org/officeDocument/2006/relationships/image" Target="../media/image140.png"/><Relationship Id="rId7" Type="http://schemas.openxmlformats.org/officeDocument/2006/relationships/image" Target="../media/image79.png"/><Relationship Id="rId71" Type="http://schemas.openxmlformats.org/officeDocument/2006/relationships/image" Target="../media/image143.png"/><Relationship Id="rId2" Type="http://schemas.openxmlformats.org/officeDocument/2006/relationships/image" Target="../media/image74.png"/><Relationship Id="rId16" Type="http://schemas.openxmlformats.org/officeDocument/2006/relationships/image" Target="../media/image88.png"/><Relationship Id="rId29" Type="http://schemas.openxmlformats.org/officeDocument/2006/relationships/image" Target="../media/image101.png"/><Relationship Id="rId11" Type="http://schemas.openxmlformats.org/officeDocument/2006/relationships/image" Target="../media/image83.png"/><Relationship Id="rId24" Type="http://schemas.openxmlformats.org/officeDocument/2006/relationships/image" Target="../media/image96.png"/><Relationship Id="rId32" Type="http://schemas.openxmlformats.org/officeDocument/2006/relationships/image" Target="../media/image104.png"/><Relationship Id="rId37" Type="http://schemas.openxmlformats.org/officeDocument/2006/relationships/image" Target="../media/image109.png"/><Relationship Id="rId40" Type="http://schemas.openxmlformats.org/officeDocument/2006/relationships/image" Target="../media/image112.png"/><Relationship Id="rId45" Type="http://schemas.openxmlformats.org/officeDocument/2006/relationships/image" Target="../media/image117.png"/><Relationship Id="rId53" Type="http://schemas.openxmlformats.org/officeDocument/2006/relationships/image" Target="../media/image125.png"/><Relationship Id="rId58" Type="http://schemas.openxmlformats.org/officeDocument/2006/relationships/image" Target="../media/image130.png"/><Relationship Id="rId66" Type="http://schemas.openxmlformats.org/officeDocument/2006/relationships/image" Target="../media/image138.png"/><Relationship Id="rId5" Type="http://schemas.openxmlformats.org/officeDocument/2006/relationships/image" Target="../media/image77.png"/><Relationship Id="rId61" Type="http://schemas.openxmlformats.org/officeDocument/2006/relationships/image" Target="../media/image133.png"/><Relationship Id="rId19" Type="http://schemas.openxmlformats.org/officeDocument/2006/relationships/image" Target="../media/image91.png"/><Relationship Id="rId14" Type="http://schemas.openxmlformats.org/officeDocument/2006/relationships/image" Target="../media/image86.png"/><Relationship Id="rId22" Type="http://schemas.openxmlformats.org/officeDocument/2006/relationships/image" Target="../media/image94.png"/><Relationship Id="rId27" Type="http://schemas.openxmlformats.org/officeDocument/2006/relationships/image" Target="../media/image99.png"/><Relationship Id="rId30" Type="http://schemas.openxmlformats.org/officeDocument/2006/relationships/image" Target="../media/image102.png"/><Relationship Id="rId35" Type="http://schemas.openxmlformats.org/officeDocument/2006/relationships/image" Target="../media/image107.png"/><Relationship Id="rId43" Type="http://schemas.openxmlformats.org/officeDocument/2006/relationships/image" Target="../media/image115.png"/><Relationship Id="rId48" Type="http://schemas.openxmlformats.org/officeDocument/2006/relationships/image" Target="../media/image120.png"/><Relationship Id="rId56" Type="http://schemas.openxmlformats.org/officeDocument/2006/relationships/image" Target="../media/image128.png"/><Relationship Id="rId64" Type="http://schemas.openxmlformats.org/officeDocument/2006/relationships/image" Target="../media/image136.png"/><Relationship Id="rId69" Type="http://schemas.openxmlformats.org/officeDocument/2006/relationships/image" Target="../media/image141.png"/><Relationship Id="rId8" Type="http://schemas.openxmlformats.org/officeDocument/2006/relationships/image" Target="../media/image80.png"/><Relationship Id="rId51" Type="http://schemas.openxmlformats.org/officeDocument/2006/relationships/image" Target="../media/image123.png"/><Relationship Id="rId72" Type="http://schemas.openxmlformats.org/officeDocument/2006/relationships/image" Target="../media/image144.png"/><Relationship Id="rId3" Type="http://schemas.openxmlformats.org/officeDocument/2006/relationships/image" Target="../media/image75.png"/><Relationship Id="rId12" Type="http://schemas.openxmlformats.org/officeDocument/2006/relationships/image" Target="../media/image84.png"/><Relationship Id="rId17" Type="http://schemas.openxmlformats.org/officeDocument/2006/relationships/image" Target="../media/image89.png"/><Relationship Id="rId25" Type="http://schemas.openxmlformats.org/officeDocument/2006/relationships/image" Target="../media/image97.png"/><Relationship Id="rId33" Type="http://schemas.openxmlformats.org/officeDocument/2006/relationships/image" Target="../media/image105.png"/><Relationship Id="rId38" Type="http://schemas.openxmlformats.org/officeDocument/2006/relationships/image" Target="../media/image110.png"/><Relationship Id="rId46" Type="http://schemas.openxmlformats.org/officeDocument/2006/relationships/image" Target="../media/image118.png"/><Relationship Id="rId59" Type="http://schemas.openxmlformats.org/officeDocument/2006/relationships/image" Target="../media/image131.png"/><Relationship Id="rId67" Type="http://schemas.openxmlformats.org/officeDocument/2006/relationships/image" Target="../media/image139.png"/><Relationship Id="rId20" Type="http://schemas.openxmlformats.org/officeDocument/2006/relationships/image" Target="../media/image92.png"/><Relationship Id="rId41" Type="http://schemas.openxmlformats.org/officeDocument/2006/relationships/image" Target="../media/image113.png"/><Relationship Id="rId54" Type="http://schemas.openxmlformats.org/officeDocument/2006/relationships/image" Target="../media/image126.png"/><Relationship Id="rId62" Type="http://schemas.openxmlformats.org/officeDocument/2006/relationships/image" Target="../media/image134.png"/><Relationship Id="rId70" Type="http://schemas.openxmlformats.org/officeDocument/2006/relationships/image" Target="../media/image142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15" Type="http://schemas.openxmlformats.org/officeDocument/2006/relationships/image" Target="../media/image87.png"/><Relationship Id="rId23" Type="http://schemas.openxmlformats.org/officeDocument/2006/relationships/image" Target="../media/image95.png"/><Relationship Id="rId28" Type="http://schemas.openxmlformats.org/officeDocument/2006/relationships/image" Target="../media/image100.png"/><Relationship Id="rId36" Type="http://schemas.openxmlformats.org/officeDocument/2006/relationships/image" Target="../media/image108.png"/><Relationship Id="rId49" Type="http://schemas.openxmlformats.org/officeDocument/2006/relationships/image" Target="../media/image121.png"/><Relationship Id="rId57" Type="http://schemas.openxmlformats.org/officeDocument/2006/relationships/image" Target="../media/image129.png"/><Relationship Id="rId10" Type="http://schemas.openxmlformats.org/officeDocument/2006/relationships/image" Target="../media/image82.png"/><Relationship Id="rId31" Type="http://schemas.openxmlformats.org/officeDocument/2006/relationships/image" Target="../media/image103.png"/><Relationship Id="rId44" Type="http://schemas.openxmlformats.org/officeDocument/2006/relationships/image" Target="../media/image116.png"/><Relationship Id="rId52" Type="http://schemas.openxmlformats.org/officeDocument/2006/relationships/image" Target="../media/image124.png"/><Relationship Id="rId60" Type="http://schemas.openxmlformats.org/officeDocument/2006/relationships/image" Target="../media/image132.png"/><Relationship Id="rId65" Type="http://schemas.openxmlformats.org/officeDocument/2006/relationships/image" Target="../media/image137.png"/><Relationship Id="rId4" Type="http://schemas.openxmlformats.org/officeDocument/2006/relationships/image" Target="../media/image76.png"/><Relationship Id="rId9" Type="http://schemas.openxmlformats.org/officeDocument/2006/relationships/image" Target="../media/image81.png"/><Relationship Id="rId13" Type="http://schemas.openxmlformats.org/officeDocument/2006/relationships/image" Target="../media/image85.png"/><Relationship Id="rId18" Type="http://schemas.openxmlformats.org/officeDocument/2006/relationships/image" Target="../media/image90.png"/><Relationship Id="rId39" Type="http://schemas.openxmlformats.org/officeDocument/2006/relationships/image" Target="../media/image111.png"/><Relationship Id="rId34" Type="http://schemas.openxmlformats.org/officeDocument/2006/relationships/image" Target="../media/image106.png"/><Relationship Id="rId50" Type="http://schemas.openxmlformats.org/officeDocument/2006/relationships/image" Target="../media/image122.png"/><Relationship Id="rId55" Type="http://schemas.openxmlformats.org/officeDocument/2006/relationships/image" Target="../media/image1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325279</xdr:colOff>
      <xdr:row>6</xdr:row>
      <xdr:rowOff>145256</xdr:rowOff>
    </xdr:from>
    <xdr:to>
      <xdr:col>10</xdr:col>
      <xdr:colOff>400131</xdr:colOff>
      <xdr:row>27</xdr:row>
      <xdr:rowOff>97631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3B0439-24FD-4C77-BC9C-AF8B7B608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5279" y="502444"/>
          <a:ext cx="7302422" cy="3708558"/>
        </a:xfrm>
        <a:prstGeom prst="rect">
          <a:avLst/>
        </a:prstGeom>
      </xdr:spPr>
    </xdr:pic>
    <xdr:clientData/>
  </xdr:twoCellAnchor>
  <xdr:twoCellAnchor editAs="oneCell">
    <xdr:from>
      <xdr:col>0</xdr:col>
      <xdr:colOff>325755</xdr:colOff>
      <xdr:row>29</xdr:row>
      <xdr:rowOff>69532</xdr:rowOff>
    </xdr:from>
    <xdr:to>
      <xdr:col>12</xdr:col>
      <xdr:colOff>440531</xdr:colOff>
      <xdr:row>56</xdr:row>
      <xdr:rowOff>58286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FCB101-D55C-42D1-9319-DA9306362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5755" y="4534376"/>
          <a:ext cx="8568214" cy="4810785"/>
        </a:xfrm>
        <a:prstGeom prst="rect">
          <a:avLst/>
        </a:prstGeom>
      </xdr:spPr>
    </xdr:pic>
    <xdr:clientData/>
  </xdr:twoCellAnchor>
  <xdr:twoCellAnchor editAs="oneCell">
    <xdr:from>
      <xdr:col>14</xdr:col>
      <xdr:colOff>178593</xdr:colOff>
      <xdr:row>6</xdr:row>
      <xdr:rowOff>55244</xdr:rowOff>
    </xdr:from>
    <xdr:to>
      <xdr:col>26</xdr:col>
      <xdr:colOff>283844</xdr:colOff>
      <xdr:row>27</xdr:row>
      <xdr:rowOff>57735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F2FCD4-B02A-42AA-9128-11A4886DC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46468" y="412432"/>
          <a:ext cx="7391876" cy="3752959"/>
        </a:xfrm>
        <a:prstGeom prst="rect">
          <a:avLst/>
        </a:prstGeom>
      </xdr:spPr>
    </xdr:pic>
    <xdr:clientData/>
  </xdr:twoCellAnchor>
  <xdr:twoCellAnchor editAs="oneCell">
    <xdr:from>
      <xdr:col>14</xdr:col>
      <xdr:colOff>344806</xdr:colOff>
      <xdr:row>29</xdr:row>
      <xdr:rowOff>87630</xdr:rowOff>
    </xdr:from>
    <xdr:to>
      <xdr:col>28</xdr:col>
      <xdr:colOff>136683</xdr:colOff>
      <xdr:row>55</xdr:row>
      <xdr:rowOff>96233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7434A2B-CC8F-488B-89FC-FC0B98C1E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12681" y="5088255"/>
          <a:ext cx="8289130" cy="4655850"/>
        </a:xfrm>
        <a:prstGeom prst="rect">
          <a:avLst/>
        </a:prstGeom>
      </xdr:spPr>
    </xdr:pic>
    <xdr:clientData/>
  </xdr:twoCellAnchor>
  <xdr:twoCellAnchor editAs="oneCell">
    <xdr:from>
      <xdr:col>0</xdr:col>
      <xdr:colOff>528161</xdr:colOff>
      <xdr:row>61</xdr:row>
      <xdr:rowOff>107159</xdr:rowOff>
    </xdr:from>
    <xdr:to>
      <xdr:col>11</xdr:col>
      <xdr:colOff>212407</xdr:colOff>
      <xdr:row>82</xdr:row>
      <xdr:rowOff>152565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1A4A4A4-1F93-4B41-8FED-8DB59F3ED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28161" y="10822784"/>
          <a:ext cx="7534275" cy="3795875"/>
        </a:xfrm>
        <a:prstGeom prst="rect">
          <a:avLst/>
        </a:prstGeom>
      </xdr:spPr>
    </xdr:pic>
    <xdr:clientData/>
  </xdr:twoCellAnchor>
  <xdr:twoCellAnchor editAs="oneCell">
    <xdr:from>
      <xdr:col>0</xdr:col>
      <xdr:colOff>241936</xdr:colOff>
      <xdr:row>84</xdr:row>
      <xdr:rowOff>8098</xdr:rowOff>
    </xdr:from>
    <xdr:to>
      <xdr:col>12</xdr:col>
      <xdr:colOff>511493</xdr:colOff>
      <xdr:row>111</xdr:row>
      <xdr:rowOff>74922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A1DF708-4127-4D86-A225-596DA0731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1936" y="14831379"/>
          <a:ext cx="8711565" cy="4888855"/>
        </a:xfrm>
        <a:prstGeom prst="rect">
          <a:avLst/>
        </a:prstGeom>
      </xdr:spPr>
    </xdr:pic>
    <xdr:clientData/>
  </xdr:twoCellAnchor>
  <xdr:twoCellAnchor editAs="oneCell">
    <xdr:from>
      <xdr:col>14</xdr:col>
      <xdr:colOff>369095</xdr:colOff>
      <xdr:row>61</xdr:row>
      <xdr:rowOff>79058</xdr:rowOff>
    </xdr:from>
    <xdr:to>
      <xdr:col>27</xdr:col>
      <xdr:colOff>403384</xdr:colOff>
      <xdr:row>84</xdr:row>
      <xdr:rowOff>15354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DFEBA85-C824-4CF5-B993-7B8E7D40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036970" y="10794683"/>
          <a:ext cx="7939563" cy="4036332"/>
        </a:xfrm>
        <a:prstGeom prst="rect">
          <a:avLst/>
        </a:prstGeom>
      </xdr:spPr>
    </xdr:pic>
    <xdr:clientData/>
  </xdr:twoCellAnchor>
  <xdr:twoCellAnchor editAs="oneCell">
    <xdr:from>
      <xdr:col>14</xdr:col>
      <xdr:colOff>357188</xdr:colOff>
      <xdr:row>85</xdr:row>
      <xdr:rowOff>47626</xdr:rowOff>
    </xdr:from>
    <xdr:to>
      <xdr:col>28</xdr:col>
      <xdr:colOff>245744</xdr:colOff>
      <xdr:row>111</xdr:row>
      <xdr:rowOff>95211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B8D102E-16D9-4D49-9C20-2CF01D0E2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025063" y="15049501"/>
          <a:ext cx="8385809" cy="4694832"/>
        </a:xfrm>
        <a:prstGeom prst="rect">
          <a:avLst/>
        </a:prstGeom>
      </xdr:spPr>
    </xdr:pic>
    <xdr:clientData/>
  </xdr:twoCellAnchor>
  <xdr:twoCellAnchor editAs="oneCell">
    <xdr:from>
      <xdr:col>0</xdr:col>
      <xdr:colOff>545782</xdr:colOff>
      <xdr:row>116</xdr:row>
      <xdr:rowOff>35718</xdr:rowOff>
    </xdr:from>
    <xdr:to>
      <xdr:col>12</xdr:col>
      <xdr:colOff>382904</xdr:colOff>
      <xdr:row>139</xdr:row>
      <xdr:rowOff>135708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792B2CD-0927-44F6-B1E3-349BBDE61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5782" y="20573999"/>
          <a:ext cx="8290560" cy="4219076"/>
        </a:xfrm>
        <a:prstGeom prst="rect">
          <a:avLst/>
        </a:prstGeom>
      </xdr:spPr>
    </xdr:pic>
    <xdr:clientData/>
  </xdr:twoCellAnchor>
  <xdr:twoCellAnchor editAs="oneCell">
    <xdr:from>
      <xdr:col>0</xdr:col>
      <xdr:colOff>577217</xdr:colOff>
      <xdr:row>140</xdr:row>
      <xdr:rowOff>69533</xdr:rowOff>
    </xdr:from>
    <xdr:to>
      <xdr:col>12</xdr:col>
      <xdr:colOff>549592</xdr:colOff>
      <xdr:row>166</xdr:row>
      <xdr:rowOff>130998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A3C29DB-6AAE-4D12-86FA-1713BD2FA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7217" y="24894064"/>
          <a:ext cx="8422003" cy="4708713"/>
        </a:xfrm>
        <a:prstGeom prst="rect">
          <a:avLst/>
        </a:prstGeom>
      </xdr:spPr>
    </xdr:pic>
    <xdr:clientData/>
  </xdr:twoCellAnchor>
  <xdr:twoCellAnchor editAs="oneCell">
    <xdr:from>
      <xdr:col>14</xdr:col>
      <xdr:colOff>206694</xdr:colOff>
      <xdr:row>116</xdr:row>
      <xdr:rowOff>45720</xdr:rowOff>
    </xdr:from>
    <xdr:to>
      <xdr:col>27</xdr:col>
      <xdr:colOff>591502</xdr:colOff>
      <xdr:row>139</xdr:row>
      <xdr:rowOff>135815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78245BC-E78B-4826-9994-55D82427B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874569" y="20584001"/>
          <a:ext cx="8282462" cy="4209181"/>
        </a:xfrm>
        <a:prstGeom prst="rect">
          <a:avLst/>
        </a:prstGeom>
      </xdr:spPr>
    </xdr:pic>
    <xdr:clientData/>
  </xdr:twoCellAnchor>
  <xdr:twoCellAnchor editAs="oneCell">
    <xdr:from>
      <xdr:col>14</xdr:col>
      <xdr:colOff>238124</xdr:colOff>
      <xdr:row>140</xdr:row>
      <xdr:rowOff>65248</xdr:rowOff>
    </xdr:from>
    <xdr:to>
      <xdr:col>28</xdr:col>
      <xdr:colOff>132873</xdr:colOff>
      <xdr:row>166</xdr:row>
      <xdr:rowOff>95040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5E38BC3-441E-4458-8E42-0332F0180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905999" y="24889779"/>
          <a:ext cx="8392002" cy="4682755"/>
        </a:xfrm>
        <a:prstGeom prst="rect">
          <a:avLst/>
        </a:prstGeom>
      </xdr:spPr>
    </xdr:pic>
    <xdr:clientData/>
  </xdr:twoCellAnchor>
  <xdr:twoCellAnchor editAs="oneCell">
    <xdr:from>
      <xdr:col>0</xdr:col>
      <xdr:colOff>513873</xdr:colOff>
      <xdr:row>170</xdr:row>
      <xdr:rowOff>168592</xdr:rowOff>
    </xdr:from>
    <xdr:to>
      <xdr:col>13</xdr:col>
      <xdr:colOff>130492</xdr:colOff>
      <xdr:row>195</xdr:row>
      <xdr:rowOff>134584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726D4B9-CD56-4E7A-B7DB-C80D3156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13873" y="30350936"/>
          <a:ext cx="8669655" cy="4421310"/>
        </a:xfrm>
        <a:prstGeom prst="rect">
          <a:avLst/>
        </a:prstGeom>
      </xdr:spPr>
    </xdr:pic>
    <xdr:clientData/>
  </xdr:twoCellAnchor>
  <xdr:twoCellAnchor editAs="oneCell">
    <xdr:from>
      <xdr:col>0</xdr:col>
      <xdr:colOff>599123</xdr:colOff>
      <xdr:row>195</xdr:row>
      <xdr:rowOff>152876</xdr:rowOff>
    </xdr:from>
    <xdr:to>
      <xdr:col>13</xdr:col>
      <xdr:colOff>150972</xdr:colOff>
      <xdr:row>222</xdr:row>
      <xdr:rowOff>94602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0CCA02A-2E63-43BF-B671-5F6DE4A67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99123" y="34800064"/>
          <a:ext cx="8612505" cy="4767568"/>
        </a:xfrm>
        <a:prstGeom prst="rect">
          <a:avLst/>
        </a:prstGeom>
      </xdr:spPr>
    </xdr:pic>
    <xdr:clientData/>
  </xdr:twoCellAnchor>
  <xdr:twoCellAnchor editAs="oneCell">
    <xdr:from>
      <xdr:col>14</xdr:col>
      <xdr:colOff>186691</xdr:colOff>
      <xdr:row>171</xdr:row>
      <xdr:rowOff>104775</xdr:rowOff>
    </xdr:from>
    <xdr:to>
      <xdr:col>28</xdr:col>
      <xdr:colOff>288634</xdr:colOff>
      <xdr:row>196</xdr:row>
      <xdr:rowOff>13334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371DB60-123B-4FB8-8EDE-1CB5D7FF4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854566" y="30465713"/>
          <a:ext cx="8606816" cy="4363878"/>
        </a:xfrm>
        <a:prstGeom prst="rect">
          <a:avLst/>
        </a:prstGeom>
      </xdr:spPr>
    </xdr:pic>
    <xdr:clientData/>
  </xdr:twoCellAnchor>
  <xdr:twoCellAnchor editAs="oneCell">
    <xdr:from>
      <xdr:col>14</xdr:col>
      <xdr:colOff>337185</xdr:colOff>
      <xdr:row>196</xdr:row>
      <xdr:rowOff>55721</xdr:rowOff>
    </xdr:from>
    <xdr:to>
      <xdr:col>28</xdr:col>
      <xdr:colOff>230028</xdr:colOff>
      <xdr:row>222</xdr:row>
      <xdr:rowOff>91837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7BEC5AB-1335-471B-963E-E5EE8062E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005060" y="34881502"/>
          <a:ext cx="8393906" cy="4671934"/>
        </a:xfrm>
        <a:prstGeom prst="rect">
          <a:avLst/>
        </a:prstGeom>
      </xdr:spPr>
    </xdr:pic>
    <xdr:clientData/>
  </xdr:twoCellAnchor>
  <xdr:twoCellAnchor editAs="oneCell">
    <xdr:from>
      <xdr:col>0</xdr:col>
      <xdr:colOff>678658</xdr:colOff>
      <xdr:row>226</xdr:row>
      <xdr:rowOff>67627</xdr:rowOff>
    </xdr:from>
    <xdr:to>
      <xdr:col>12</xdr:col>
      <xdr:colOff>587216</xdr:colOff>
      <xdr:row>250</xdr:row>
      <xdr:rowOff>21324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53C8256-F6B9-4322-83BB-C4FD241DC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78658" y="40251221"/>
          <a:ext cx="8358186" cy="4251377"/>
        </a:xfrm>
        <a:prstGeom prst="rect">
          <a:avLst/>
        </a:prstGeom>
      </xdr:spPr>
    </xdr:pic>
    <xdr:clientData/>
  </xdr:twoCellAnchor>
  <xdr:twoCellAnchor editAs="oneCell">
    <xdr:from>
      <xdr:col>0</xdr:col>
      <xdr:colOff>696277</xdr:colOff>
      <xdr:row>251</xdr:row>
      <xdr:rowOff>47150</xdr:rowOff>
    </xdr:from>
    <xdr:to>
      <xdr:col>13</xdr:col>
      <xdr:colOff>150495</xdr:colOff>
      <xdr:row>277</xdr:row>
      <xdr:rowOff>92616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F9EFC3B-5572-42EE-B425-17AFE9D74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96277" y="44695588"/>
          <a:ext cx="8514874" cy="4692714"/>
        </a:xfrm>
        <a:prstGeom prst="rect">
          <a:avLst/>
        </a:prstGeom>
      </xdr:spPr>
    </xdr:pic>
    <xdr:clientData/>
  </xdr:twoCellAnchor>
  <xdr:twoCellAnchor editAs="oneCell">
    <xdr:from>
      <xdr:col>14</xdr:col>
      <xdr:colOff>329565</xdr:colOff>
      <xdr:row>226</xdr:row>
      <xdr:rowOff>154782</xdr:rowOff>
    </xdr:from>
    <xdr:to>
      <xdr:col>28</xdr:col>
      <xdr:colOff>111078</xdr:colOff>
      <xdr:row>250</xdr:row>
      <xdr:rowOff>53340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C8B6E57-A8AC-4DE1-B09A-E6DBC86E9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997440" y="40338376"/>
          <a:ext cx="8282576" cy="4180998"/>
        </a:xfrm>
        <a:prstGeom prst="rect">
          <a:avLst/>
        </a:prstGeom>
      </xdr:spPr>
    </xdr:pic>
    <xdr:clientData/>
  </xdr:twoCellAnchor>
  <xdr:twoCellAnchor editAs="oneCell">
    <xdr:from>
      <xdr:col>14</xdr:col>
      <xdr:colOff>412909</xdr:colOff>
      <xdr:row>251</xdr:row>
      <xdr:rowOff>95251</xdr:rowOff>
    </xdr:from>
    <xdr:to>
      <xdr:col>28</xdr:col>
      <xdr:colOff>130247</xdr:colOff>
      <xdr:row>277</xdr:row>
      <xdr:rowOff>15715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35D9AD8-B5CC-43D2-A460-BB43AD850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080784" y="44743689"/>
          <a:ext cx="8206971" cy="4560092"/>
        </a:xfrm>
        <a:prstGeom prst="rect">
          <a:avLst/>
        </a:prstGeom>
      </xdr:spPr>
    </xdr:pic>
    <xdr:clientData/>
  </xdr:twoCellAnchor>
  <xdr:twoCellAnchor editAs="oneCell">
    <xdr:from>
      <xdr:col>0</xdr:col>
      <xdr:colOff>754381</xdr:colOff>
      <xdr:row>283</xdr:row>
      <xdr:rowOff>111442</xdr:rowOff>
    </xdr:from>
    <xdr:to>
      <xdr:col>12</xdr:col>
      <xdr:colOff>323374</xdr:colOff>
      <xdr:row>306</xdr:row>
      <xdr:rowOff>95511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7215D39-E526-43DA-9985-AFE6644C6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54381" y="50474880"/>
          <a:ext cx="8018621" cy="4087916"/>
        </a:xfrm>
        <a:prstGeom prst="rect">
          <a:avLst/>
        </a:prstGeom>
      </xdr:spPr>
    </xdr:pic>
    <xdr:clientData/>
  </xdr:twoCellAnchor>
  <xdr:twoCellAnchor editAs="oneCell">
    <xdr:from>
      <xdr:col>0</xdr:col>
      <xdr:colOff>500064</xdr:colOff>
      <xdr:row>306</xdr:row>
      <xdr:rowOff>174306</xdr:rowOff>
    </xdr:from>
    <xdr:to>
      <xdr:col>13</xdr:col>
      <xdr:colOff>205740</xdr:colOff>
      <xdr:row>334</xdr:row>
      <xdr:rowOff>75642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CE8BFC2-A2E4-49EF-A7CB-B74679B8E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00064" y="54645400"/>
          <a:ext cx="8754902" cy="4901961"/>
        </a:xfrm>
        <a:prstGeom prst="rect">
          <a:avLst/>
        </a:prstGeom>
      </xdr:spPr>
    </xdr:pic>
    <xdr:clientData/>
  </xdr:twoCellAnchor>
  <xdr:twoCellAnchor editAs="oneCell">
    <xdr:from>
      <xdr:col>14</xdr:col>
      <xdr:colOff>579596</xdr:colOff>
      <xdr:row>283</xdr:row>
      <xdr:rowOff>130968</xdr:rowOff>
    </xdr:from>
    <xdr:to>
      <xdr:col>28</xdr:col>
      <xdr:colOff>19303</xdr:colOff>
      <xdr:row>306</xdr:row>
      <xdr:rowOff>59530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CAE01C5-C3EB-4C69-B60D-4B7380558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247471" y="50494406"/>
          <a:ext cx="7944580" cy="4032409"/>
        </a:xfrm>
        <a:prstGeom prst="rect">
          <a:avLst/>
        </a:prstGeom>
      </xdr:spPr>
    </xdr:pic>
    <xdr:clientData/>
  </xdr:twoCellAnchor>
  <xdr:twoCellAnchor editAs="oneCell">
    <xdr:from>
      <xdr:col>14</xdr:col>
      <xdr:colOff>369094</xdr:colOff>
      <xdr:row>307</xdr:row>
      <xdr:rowOff>111441</xdr:rowOff>
    </xdr:from>
    <xdr:to>
      <xdr:col>28</xdr:col>
      <xdr:colOff>170973</xdr:colOff>
      <xdr:row>333</xdr:row>
      <xdr:rowOff>95316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C79498A-AF10-4067-85D2-DA5E414B0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036969" y="54761129"/>
          <a:ext cx="8306752" cy="4617788"/>
        </a:xfrm>
        <a:prstGeom prst="rect">
          <a:avLst/>
        </a:prstGeom>
      </xdr:spPr>
    </xdr:pic>
    <xdr:clientData/>
  </xdr:twoCellAnchor>
  <xdr:twoCellAnchor editAs="oneCell">
    <xdr:from>
      <xdr:col>0</xdr:col>
      <xdr:colOff>456247</xdr:colOff>
      <xdr:row>338</xdr:row>
      <xdr:rowOff>86677</xdr:rowOff>
    </xdr:from>
    <xdr:to>
      <xdr:col>12</xdr:col>
      <xdr:colOff>325634</xdr:colOff>
      <xdr:row>361</xdr:row>
      <xdr:rowOff>171925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323FDD0A-0B5C-4EBC-9DD7-37CF482D2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56247" y="60272771"/>
          <a:ext cx="8319015" cy="4179569"/>
        </a:xfrm>
        <a:prstGeom prst="rect">
          <a:avLst/>
        </a:prstGeom>
      </xdr:spPr>
    </xdr:pic>
    <xdr:clientData/>
  </xdr:twoCellAnchor>
  <xdr:twoCellAnchor editAs="oneCell">
    <xdr:from>
      <xdr:col>0</xdr:col>
      <xdr:colOff>500062</xdr:colOff>
      <xdr:row>363</xdr:row>
      <xdr:rowOff>5715</xdr:rowOff>
    </xdr:from>
    <xdr:to>
      <xdr:col>12</xdr:col>
      <xdr:colOff>283367</xdr:colOff>
      <xdr:row>388</xdr:row>
      <xdr:rowOff>92733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B6EA461-11D4-41A5-B4A5-D318B3455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00062" y="64656653"/>
          <a:ext cx="8229123" cy="4548052"/>
        </a:xfrm>
        <a:prstGeom prst="rect">
          <a:avLst/>
        </a:prstGeom>
      </xdr:spPr>
    </xdr:pic>
    <xdr:clientData/>
  </xdr:twoCellAnchor>
  <xdr:twoCellAnchor editAs="oneCell">
    <xdr:from>
      <xdr:col>14</xdr:col>
      <xdr:colOff>243841</xdr:colOff>
      <xdr:row>338</xdr:row>
      <xdr:rowOff>146685</xdr:rowOff>
    </xdr:from>
    <xdr:to>
      <xdr:col>27</xdr:col>
      <xdr:colOff>535781</xdr:colOff>
      <xdr:row>361</xdr:row>
      <xdr:rowOff>168528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03AEED3-B51E-422F-9DC4-A6CB47B95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911716" y="60332779"/>
          <a:ext cx="8185784" cy="4121879"/>
        </a:xfrm>
        <a:prstGeom prst="rect">
          <a:avLst/>
        </a:prstGeom>
      </xdr:spPr>
    </xdr:pic>
    <xdr:clientData/>
  </xdr:twoCellAnchor>
  <xdr:twoCellAnchor editAs="oneCell">
    <xdr:from>
      <xdr:col>14</xdr:col>
      <xdr:colOff>202882</xdr:colOff>
      <xdr:row>362</xdr:row>
      <xdr:rowOff>79059</xdr:rowOff>
    </xdr:from>
    <xdr:to>
      <xdr:col>28</xdr:col>
      <xdr:colOff>250030</xdr:colOff>
      <xdr:row>389</xdr:row>
      <xdr:rowOff>37701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3AA9B87-E024-4B03-8538-C2E75A415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870757" y="64551403"/>
          <a:ext cx="8544401" cy="4780673"/>
        </a:xfrm>
        <a:prstGeom prst="rect">
          <a:avLst/>
        </a:prstGeom>
      </xdr:spPr>
    </xdr:pic>
    <xdr:clientData/>
  </xdr:twoCellAnchor>
  <xdr:twoCellAnchor editAs="oneCell">
    <xdr:from>
      <xdr:col>0</xdr:col>
      <xdr:colOff>303372</xdr:colOff>
      <xdr:row>393</xdr:row>
      <xdr:rowOff>16193</xdr:rowOff>
    </xdr:from>
    <xdr:to>
      <xdr:col>12</xdr:col>
      <xdr:colOff>552925</xdr:colOff>
      <xdr:row>417</xdr:row>
      <xdr:rowOff>117779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D0D9E1D-5C88-444C-861F-D9144E111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03372" y="70024943"/>
          <a:ext cx="8689656" cy="4387836"/>
        </a:xfrm>
        <a:prstGeom prst="rect">
          <a:avLst/>
        </a:prstGeom>
      </xdr:spPr>
    </xdr:pic>
    <xdr:clientData/>
  </xdr:twoCellAnchor>
  <xdr:twoCellAnchor editAs="oneCell">
    <xdr:from>
      <xdr:col>0</xdr:col>
      <xdr:colOff>484348</xdr:colOff>
      <xdr:row>418</xdr:row>
      <xdr:rowOff>51433</xdr:rowOff>
    </xdr:from>
    <xdr:to>
      <xdr:col>12</xdr:col>
      <xdr:colOff>437198</xdr:colOff>
      <xdr:row>444</xdr:row>
      <xdr:rowOff>93325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CFCDDF2-76B3-4462-9007-26615BB7A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84348" y="74525027"/>
          <a:ext cx="8419623" cy="4673899"/>
        </a:xfrm>
        <a:prstGeom prst="rect">
          <a:avLst/>
        </a:prstGeom>
      </xdr:spPr>
    </xdr:pic>
    <xdr:clientData/>
  </xdr:twoCellAnchor>
  <xdr:twoCellAnchor editAs="oneCell">
    <xdr:from>
      <xdr:col>14</xdr:col>
      <xdr:colOff>273844</xdr:colOff>
      <xdr:row>393</xdr:row>
      <xdr:rowOff>99060</xdr:rowOff>
    </xdr:from>
    <xdr:to>
      <xdr:col>28</xdr:col>
      <xdr:colOff>154781</xdr:colOff>
      <xdr:row>417</xdr:row>
      <xdr:rowOff>60774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227D226-8606-4298-8987-982FFD7C8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941719" y="70107810"/>
          <a:ext cx="8382000" cy="4255584"/>
        </a:xfrm>
        <a:prstGeom prst="rect">
          <a:avLst/>
        </a:prstGeom>
      </xdr:spPr>
    </xdr:pic>
    <xdr:clientData/>
  </xdr:twoCellAnchor>
  <xdr:twoCellAnchor editAs="oneCell">
    <xdr:from>
      <xdr:col>14</xdr:col>
      <xdr:colOff>329090</xdr:colOff>
      <xdr:row>418</xdr:row>
      <xdr:rowOff>20002</xdr:rowOff>
    </xdr:from>
    <xdr:to>
      <xdr:col>28</xdr:col>
      <xdr:colOff>135483</xdr:colOff>
      <xdr:row>444</xdr:row>
      <xdr:rowOff>18097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2F99930-8662-47F0-B87C-A777EA8AB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996965" y="74493596"/>
          <a:ext cx="8315076" cy="4645342"/>
        </a:xfrm>
        <a:prstGeom prst="rect">
          <a:avLst/>
        </a:prstGeom>
      </xdr:spPr>
    </xdr:pic>
    <xdr:clientData/>
  </xdr:twoCellAnchor>
  <xdr:twoCellAnchor editAs="oneCell">
    <xdr:from>
      <xdr:col>0</xdr:col>
      <xdr:colOff>232410</xdr:colOff>
      <xdr:row>448</xdr:row>
      <xdr:rowOff>79060</xdr:rowOff>
    </xdr:from>
    <xdr:to>
      <xdr:col>12</xdr:col>
      <xdr:colOff>474344</xdr:colOff>
      <xdr:row>472</xdr:row>
      <xdr:rowOff>172307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825ADD5-B855-4A41-979B-CDD2B7C94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32410" y="79910466"/>
          <a:ext cx="8699182" cy="4369972"/>
        </a:xfrm>
        <a:prstGeom prst="rect">
          <a:avLst/>
        </a:prstGeom>
      </xdr:spPr>
    </xdr:pic>
    <xdr:clientData/>
  </xdr:twoCellAnchor>
  <xdr:twoCellAnchor editAs="oneCell">
    <xdr:from>
      <xdr:col>0</xdr:col>
      <xdr:colOff>333375</xdr:colOff>
      <xdr:row>473</xdr:row>
      <xdr:rowOff>11908</xdr:rowOff>
    </xdr:from>
    <xdr:to>
      <xdr:col>12</xdr:col>
      <xdr:colOff>420528</xdr:colOff>
      <xdr:row>499</xdr:row>
      <xdr:rowOff>134706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7878313-99BE-4E20-95EE-8A7500896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33375" y="84308158"/>
          <a:ext cx="8540591" cy="4752900"/>
        </a:xfrm>
        <a:prstGeom prst="rect">
          <a:avLst/>
        </a:prstGeom>
      </xdr:spPr>
    </xdr:pic>
    <xdr:clientData/>
  </xdr:twoCellAnchor>
  <xdr:twoCellAnchor editAs="oneCell">
    <xdr:from>
      <xdr:col>14</xdr:col>
      <xdr:colOff>226219</xdr:colOff>
      <xdr:row>449</xdr:row>
      <xdr:rowOff>5715</xdr:rowOff>
    </xdr:from>
    <xdr:to>
      <xdr:col>28</xdr:col>
      <xdr:colOff>285750</xdr:colOff>
      <xdr:row>473</xdr:row>
      <xdr:rowOff>59453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26151C1-0806-4C4A-9456-5DB26169B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894094" y="80015715"/>
          <a:ext cx="8556784" cy="4343798"/>
        </a:xfrm>
        <a:prstGeom prst="rect">
          <a:avLst/>
        </a:prstGeom>
      </xdr:spPr>
    </xdr:pic>
    <xdr:clientData/>
  </xdr:twoCellAnchor>
  <xdr:twoCellAnchor editAs="oneCell">
    <xdr:from>
      <xdr:col>14</xdr:col>
      <xdr:colOff>531971</xdr:colOff>
      <xdr:row>473</xdr:row>
      <xdr:rowOff>147162</xdr:rowOff>
    </xdr:from>
    <xdr:to>
      <xdr:col>28</xdr:col>
      <xdr:colOff>56033</xdr:colOff>
      <xdr:row>499</xdr:row>
      <xdr:rowOff>21908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41295BA-2058-4196-845C-20D0197D0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199846" y="84443412"/>
          <a:ext cx="8038460" cy="4521993"/>
        </a:xfrm>
        <a:prstGeom prst="rect">
          <a:avLst/>
        </a:prstGeom>
      </xdr:spPr>
    </xdr:pic>
    <xdr:clientData/>
  </xdr:twoCellAnchor>
  <xdr:twoCellAnchor editAs="oneCell">
    <xdr:from>
      <xdr:col>29</xdr:col>
      <xdr:colOff>188121</xdr:colOff>
      <xdr:row>6</xdr:row>
      <xdr:rowOff>25240</xdr:rowOff>
    </xdr:from>
    <xdr:to>
      <xdr:col>42</xdr:col>
      <xdr:colOff>404813</xdr:colOff>
      <xdr:row>29</xdr:row>
      <xdr:rowOff>26846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4EBB3D55-0A32-4F9D-98BF-F03D214AF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964277" y="1096803"/>
          <a:ext cx="8110536" cy="4109262"/>
        </a:xfrm>
        <a:prstGeom prst="rect">
          <a:avLst/>
        </a:prstGeom>
      </xdr:spPr>
    </xdr:pic>
    <xdr:clientData/>
  </xdr:twoCellAnchor>
  <xdr:twoCellAnchor editAs="oneCell">
    <xdr:from>
      <xdr:col>29</xdr:col>
      <xdr:colOff>186215</xdr:colOff>
      <xdr:row>30</xdr:row>
      <xdr:rowOff>119062</xdr:rowOff>
    </xdr:from>
    <xdr:to>
      <xdr:col>42</xdr:col>
      <xdr:colOff>392907</xdr:colOff>
      <xdr:row>55</xdr:row>
      <xdr:rowOff>136010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38D8C64-CAAE-42E1-AF5B-7167AD023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8962371" y="5476875"/>
          <a:ext cx="8100536" cy="4481791"/>
        </a:xfrm>
        <a:prstGeom prst="rect">
          <a:avLst/>
        </a:prstGeom>
      </xdr:spPr>
    </xdr:pic>
    <xdr:clientData/>
  </xdr:twoCellAnchor>
  <xdr:twoCellAnchor editAs="oneCell">
    <xdr:from>
      <xdr:col>43</xdr:col>
      <xdr:colOff>194785</xdr:colOff>
      <xdr:row>5</xdr:row>
      <xdr:rowOff>110966</xdr:rowOff>
    </xdr:from>
    <xdr:to>
      <xdr:col>57</xdr:col>
      <xdr:colOff>250031</xdr:colOff>
      <xdr:row>29</xdr:row>
      <xdr:rowOff>121084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653B15B7-AFCC-46BA-8F1D-896C9767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7472004" y="1003935"/>
          <a:ext cx="8556308" cy="4296368"/>
        </a:xfrm>
        <a:prstGeom prst="rect">
          <a:avLst/>
        </a:prstGeom>
      </xdr:spPr>
    </xdr:pic>
    <xdr:clientData/>
  </xdr:twoCellAnchor>
  <xdr:twoCellAnchor editAs="oneCell">
    <xdr:from>
      <xdr:col>43</xdr:col>
      <xdr:colOff>480059</xdr:colOff>
      <xdr:row>30</xdr:row>
      <xdr:rowOff>119062</xdr:rowOff>
    </xdr:from>
    <xdr:to>
      <xdr:col>57</xdr:col>
      <xdr:colOff>101429</xdr:colOff>
      <xdr:row>56</xdr:row>
      <xdr:rowOff>10001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57096E20-D212-4489-ADD9-8346EB685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7757278" y="5476875"/>
          <a:ext cx="8122432" cy="4534376"/>
        </a:xfrm>
        <a:prstGeom prst="rect">
          <a:avLst/>
        </a:prstGeom>
      </xdr:spPr>
    </xdr:pic>
    <xdr:clientData/>
  </xdr:twoCellAnchor>
  <xdr:twoCellAnchor editAs="oneCell">
    <xdr:from>
      <xdr:col>29</xdr:col>
      <xdr:colOff>254318</xdr:colOff>
      <xdr:row>61</xdr:row>
      <xdr:rowOff>71438</xdr:rowOff>
    </xdr:from>
    <xdr:to>
      <xdr:col>42</xdr:col>
      <xdr:colOff>428625</xdr:colOff>
      <xdr:row>84</xdr:row>
      <xdr:rowOff>46724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438717C0-9B37-452D-BD72-016C798B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9030474" y="10965657"/>
          <a:ext cx="8068151" cy="4082942"/>
        </a:xfrm>
        <a:prstGeom prst="rect">
          <a:avLst/>
        </a:prstGeom>
      </xdr:spPr>
    </xdr:pic>
    <xdr:clientData/>
  </xdr:twoCellAnchor>
  <xdr:twoCellAnchor editAs="oneCell">
    <xdr:from>
      <xdr:col>29</xdr:col>
      <xdr:colOff>67628</xdr:colOff>
      <xdr:row>85</xdr:row>
      <xdr:rowOff>28098</xdr:rowOff>
    </xdr:from>
    <xdr:to>
      <xdr:col>42</xdr:col>
      <xdr:colOff>565785</xdr:colOff>
      <xdr:row>111</xdr:row>
      <xdr:rowOff>80224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8248A4F2-F443-47E0-A07D-78CECD9AD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843784" y="15208567"/>
          <a:ext cx="8392001" cy="4695563"/>
        </a:xfrm>
        <a:prstGeom prst="rect">
          <a:avLst/>
        </a:prstGeom>
      </xdr:spPr>
    </xdr:pic>
    <xdr:clientData/>
  </xdr:twoCellAnchor>
  <xdr:twoCellAnchor editAs="oneCell">
    <xdr:from>
      <xdr:col>43</xdr:col>
      <xdr:colOff>452437</xdr:colOff>
      <xdr:row>61</xdr:row>
      <xdr:rowOff>119063</xdr:rowOff>
    </xdr:from>
    <xdr:to>
      <xdr:col>57</xdr:col>
      <xdr:colOff>46665</xdr:colOff>
      <xdr:row>84</xdr:row>
      <xdr:rowOff>61436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FFDFD36E-7092-4BA7-A0F8-8C511EDA4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7729656" y="11013282"/>
          <a:ext cx="8095290" cy="4050029"/>
        </a:xfrm>
        <a:prstGeom prst="rect">
          <a:avLst/>
        </a:prstGeom>
      </xdr:spPr>
    </xdr:pic>
    <xdr:clientData/>
  </xdr:twoCellAnchor>
  <xdr:twoCellAnchor editAs="oneCell">
    <xdr:from>
      <xdr:col>43</xdr:col>
      <xdr:colOff>289561</xdr:colOff>
      <xdr:row>85</xdr:row>
      <xdr:rowOff>45719</xdr:rowOff>
    </xdr:from>
    <xdr:to>
      <xdr:col>57</xdr:col>
      <xdr:colOff>309563</xdr:colOff>
      <xdr:row>111</xdr:row>
      <xdr:rowOff>108114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9409E7C9-52C0-4B24-ABAD-9FB642C63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566780" y="15226188"/>
          <a:ext cx="8521064" cy="4705832"/>
        </a:xfrm>
        <a:prstGeom prst="rect">
          <a:avLst/>
        </a:prstGeom>
      </xdr:spPr>
    </xdr:pic>
    <xdr:clientData/>
  </xdr:twoCellAnchor>
  <xdr:twoCellAnchor editAs="oneCell">
    <xdr:from>
      <xdr:col>29</xdr:col>
      <xdr:colOff>75724</xdr:colOff>
      <xdr:row>116</xdr:row>
      <xdr:rowOff>124778</xdr:rowOff>
    </xdr:from>
    <xdr:to>
      <xdr:col>42</xdr:col>
      <xdr:colOff>561499</xdr:colOff>
      <xdr:row>139</xdr:row>
      <xdr:rowOff>175718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58AAB96D-6345-4090-B00C-19394E54A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8851880" y="20841653"/>
          <a:ext cx="8379619" cy="4158596"/>
        </a:xfrm>
        <a:prstGeom prst="rect">
          <a:avLst/>
        </a:prstGeom>
      </xdr:spPr>
    </xdr:pic>
    <xdr:clientData/>
  </xdr:twoCellAnchor>
  <xdr:twoCellAnchor editAs="oneCell">
    <xdr:from>
      <xdr:col>29</xdr:col>
      <xdr:colOff>154782</xdr:colOff>
      <xdr:row>141</xdr:row>
      <xdr:rowOff>3809</xdr:rowOff>
    </xdr:from>
    <xdr:to>
      <xdr:col>42</xdr:col>
      <xdr:colOff>440531</xdr:colOff>
      <xdr:row>166</xdr:row>
      <xdr:rowOff>62322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D277A448-433C-4DAA-B502-BBD952BE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8930938" y="25185528"/>
          <a:ext cx="8179593" cy="4523357"/>
        </a:xfrm>
        <a:prstGeom prst="rect">
          <a:avLst/>
        </a:prstGeom>
      </xdr:spPr>
    </xdr:pic>
    <xdr:clientData/>
  </xdr:twoCellAnchor>
  <xdr:twoCellAnchor editAs="oneCell">
    <xdr:from>
      <xdr:col>43</xdr:col>
      <xdr:colOff>285751</xdr:colOff>
      <xdr:row>117</xdr:row>
      <xdr:rowOff>0</xdr:rowOff>
    </xdr:from>
    <xdr:to>
      <xdr:col>57</xdr:col>
      <xdr:colOff>176689</xdr:colOff>
      <xdr:row>140</xdr:row>
      <xdr:rowOff>120511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7C93DEDF-DABB-46DC-8262-2ADC0903C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7562970" y="20895469"/>
          <a:ext cx="8392000" cy="4228167"/>
        </a:xfrm>
        <a:prstGeom prst="rect">
          <a:avLst/>
        </a:prstGeom>
      </xdr:spPr>
    </xdr:pic>
    <xdr:clientData/>
  </xdr:twoCellAnchor>
  <xdr:twoCellAnchor editAs="oneCell">
    <xdr:from>
      <xdr:col>43</xdr:col>
      <xdr:colOff>365283</xdr:colOff>
      <xdr:row>141</xdr:row>
      <xdr:rowOff>40006</xdr:rowOff>
    </xdr:from>
    <xdr:to>
      <xdr:col>57</xdr:col>
      <xdr:colOff>246221</xdr:colOff>
      <xdr:row>166</xdr:row>
      <xdr:rowOff>145262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8A3EFC3F-1E22-4B28-AAD8-9B10D774E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642502" y="25221725"/>
          <a:ext cx="8382000" cy="4570100"/>
        </a:xfrm>
        <a:prstGeom prst="rect">
          <a:avLst/>
        </a:prstGeom>
      </xdr:spPr>
    </xdr:pic>
    <xdr:clientData/>
  </xdr:twoCellAnchor>
  <xdr:twoCellAnchor editAs="oneCell">
    <xdr:from>
      <xdr:col>29</xdr:col>
      <xdr:colOff>150973</xdr:colOff>
      <xdr:row>171</xdr:row>
      <xdr:rowOff>114776</xdr:rowOff>
    </xdr:from>
    <xdr:to>
      <xdr:col>42</xdr:col>
      <xdr:colOff>429087</xdr:colOff>
      <xdr:row>194</xdr:row>
      <xdr:rowOff>140969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77C7598B-5F0E-4BFE-8314-4BE35E13E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8927129" y="30654307"/>
          <a:ext cx="8171958" cy="4133850"/>
        </a:xfrm>
        <a:prstGeom prst="rect">
          <a:avLst/>
        </a:prstGeom>
      </xdr:spPr>
    </xdr:pic>
    <xdr:clientData/>
  </xdr:twoCellAnchor>
  <xdr:twoCellAnchor editAs="oneCell">
    <xdr:from>
      <xdr:col>29</xdr:col>
      <xdr:colOff>170497</xdr:colOff>
      <xdr:row>195</xdr:row>
      <xdr:rowOff>150497</xdr:rowOff>
    </xdr:from>
    <xdr:to>
      <xdr:col>42</xdr:col>
      <xdr:colOff>428625</xdr:colOff>
      <xdr:row>220</xdr:row>
      <xdr:rowOff>147177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70BDC57-25F9-41BD-ABCE-53C6E12CC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946653" y="34976278"/>
          <a:ext cx="8151972" cy="4461524"/>
        </a:xfrm>
        <a:prstGeom prst="rect">
          <a:avLst/>
        </a:prstGeom>
      </xdr:spPr>
    </xdr:pic>
    <xdr:clientData/>
  </xdr:twoCellAnchor>
  <xdr:twoCellAnchor editAs="oneCell">
    <xdr:from>
      <xdr:col>43</xdr:col>
      <xdr:colOff>111443</xdr:colOff>
      <xdr:row>171</xdr:row>
      <xdr:rowOff>31434</xdr:rowOff>
    </xdr:from>
    <xdr:to>
      <xdr:col>57</xdr:col>
      <xdr:colOff>483368</xdr:colOff>
      <xdr:row>195</xdr:row>
      <xdr:rowOff>152877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1B4E67E-749D-4BB5-BFAF-A97CE044B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7388662" y="30570965"/>
          <a:ext cx="8872987" cy="4407693"/>
        </a:xfrm>
        <a:prstGeom prst="rect">
          <a:avLst/>
        </a:prstGeom>
      </xdr:spPr>
    </xdr:pic>
    <xdr:clientData/>
  </xdr:twoCellAnchor>
  <xdr:twoCellAnchor editAs="oneCell">
    <xdr:from>
      <xdr:col>43</xdr:col>
      <xdr:colOff>261938</xdr:colOff>
      <xdr:row>196</xdr:row>
      <xdr:rowOff>43815</xdr:rowOff>
    </xdr:from>
    <xdr:to>
      <xdr:col>57</xdr:col>
      <xdr:colOff>238126</xdr:colOff>
      <xdr:row>222</xdr:row>
      <xdr:rowOff>106153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0F01921-5FF3-4651-9612-59A436464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7539157" y="35048190"/>
          <a:ext cx="8477250" cy="4705776"/>
        </a:xfrm>
        <a:prstGeom prst="rect">
          <a:avLst/>
        </a:prstGeom>
      </xdr:spPr>
    </xdr:pic>
    <xdr:clientData/>
  </xdr:twoCellAnchor>
  <xdr:twoCellAnchor editAs="oneCell">
    <xdr:from>
      <xdr:col>29</xdr:col>
      <xdr:colOff>123349</xdr:colOff>
      <xdr:row>227</xdr:row>
      <xdr:rowOff>59530</xdr:rowOff>
    </xdr:from>
    <xdr:to>
      <xdr:col>42</xdr:col>
      <xdr:colOff>355899</xdr:colOff>
      <xdr:row>250</xdr:row>
      <xdr:rowOff>39528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703BD29-F86B-443C-99EF-557146E9F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8899505" y="40600311"/>
          <a:ext cx="8126394" cy="4087655"/>
        </a:xfrm>
        <a:prstGeom prst="rect">
          <a:avLst/>
        </a:prstGeom>
      </xdr:spPr>
    </xdr:pic>
    <xdr:clientData/>
  </xdr:twoCellAnchor>
  <xdr:twoCellAnchor editAs="oneCell">
    <xdr:from>
      <xdr:col>29</xdr:col>
      <xdr:colOff>170974</xdr:colOff>
      <xdr:row>251</xdr:row>
      <xdr:rowOff>53342</xdr:rowOff>
    </xdr:from>
    <xdr:to>
      <xdr:col>42</xdr:col>
      <xdr:colOff>452437</xdr:colOff>
      <xdr:row>276</xdr:row>
      <xdr:rowOff>23743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CA10DCDE-4C1A-4546-8404-535E8C4B0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8947130" y="44880373"/>
          <a:ext cx="8175307" cy="4435245"/>
        </a:xfrm>
        <a:prstGeom prst="rect">
          <a:avLst/>
        </a:prstGeom>
      </xdr:spPr>
    </xdr:pic>
    <xdr:clientData/>
  </xdr:twoCellAnchor>
  <xdr:twoCellAnchor editAs="oneCell">
    <xdr:from>
      <xdr:col>43</xdr:col>
      <xdr:colOff>389097</xdr:colOff>
      <xdr:row>227</xdr:row>
      <xdr:rowOff>47625</xdr:rowOff>
    </xdr:from>
    <xdr:to>
      <xdr:col>57</xdr:col>
      <xdr:colOff>230029</xdr:colOff>
      <xdr:row>250</xdr:row>
      <xdr:rowOff>154847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0B7BC329-585D-4B69-B670-B0681DAE2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7666316" y="40588406"/>
          <a:ext cx="8341994" cy="4214879"/>
        </a:xfrm>
        <a:prstGeom prst="rect">
          <a:avLst/>
        </a:prstGeom>
      </xdr:spPr>
    </xdr:pic>
    <xdr:clientData/>
  </xdr:twoCellAnchor>
  <xdr:twoCellAnchor editAs="oneCell">
    <xdr:from>
      <xdr:col>43</xdr:col>
      <xdr:colOff>257652</xdr:colOff>
      <xdr:row>251</xdr:row>
      <xdr:rowOff>39528</xdr:rowOff>
    </xdr:from>
    <xdr:to>
      <xdr:col>57</xdr:col>
      <xdr:colOff>218124</xdr:colOff>
      <xdr:row>277</xdr:row>
      <xdr:rowOff>86672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562060CE-5BCB-4012-A3C9-8E14BFA2F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7534871" y="44866559"/>
          <a:ext cx="8461534" cy="4690582"/>
        </a:xfrm>
        <a:prstGeom prst="rect">
          <a:avLst/>
        </a:prstGeom>
      </xdr:spPr>
    </xdr:pic>
    <xdr:clientData/>
  </xdr:twoCellAnchor>
  <xdr:twoCellAnchor editAs="oneCell">
    <xdr:from>
      <xdr:col>29</xdr:col>
      <xdr:colOff>194310</xdr:colOff>
      <xdr:row>283</xdr:row>
      <xdr:rowOff>130969</xdr:rowOff>
    </xdr:from>
    <xdr:to>
      <xdr:col>42</xdr:col>
      <xdr:colOff>331470</xdr:colOff>
      <xdr:row>306</xdr:row>
      <xdr:rowOff>91099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D33780BB-9414-4487-A3DF-C40A80C9B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8970466" y="50673000"/>
          <a:ext cx="8031004" cy="4067787"/>
        </a:xfrm>
        <a:prstGeom prst="rect">
          <a:avLst/>
        </a:prstGeom>
      </xdr:spPr>
    </xdr:pic>
    <xdr:clientData/>
  </xdr:twoCellAnchor>
  <xdr:twoCellAnchor editAs="oneCell">
    <xdr:from>
      <xdr:col>29</xdr:col>
      <xdr:colOff>186691</xdr:colOff>
      <xdr:row>308</xdr:row>
      <xdr:rowOff>1906</xdr:rowOff>
    </xdr:from>
    <xdr:to>
      <xdr:col>42</xdr:col>
      <xdr:colOff>305752</xdr:colOff>
      <xdr:row>332</xdr:row>
      <xdr:rowOff>124397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EAF4DE53-FAF6-45A8-A2DC-05ACCFEB6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8962847" y="55008781"/>
          <a:ext cx="8012905" cy="4408741"/>
        </a:xfrm>
        <a:prstGeom prst="rect">
          <a:avLst/>
        </a:prstGeom>
      </xdr:spPr>
    </xdr:pic>
    <xdr:clientData/>
  </xdr:twoCellAnchor>
  <xdr:twoCellAnchor editAs="oneCell">
    <xdr:from>
      <xdr:col>43</xdr:col>
      <xdr:colOff>388619</xdr:colOff>
      <xdr:row>283</xdr:row>
      <xdr:rowOff>99062</xdr:rowOff>
    </xdr:from>
    <xdr:to>
      <xdr:col>57</xdr:col>
      <xdr:colOff>194310</xdr:colOff>
      <xdr:row>306</xdr:row>
      <xdr:rowOff>175308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8D35A437-D773-4A66-B9DF-B7ACE8F2A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7665838" y="50641093"/>
          <a:ext cx="8306753" cy="4183903"/>
        </a:xfrm>
        <a:prstGeom prst="rect">
          <a:avLst/>
        </a:prstGeom>
      </xdr:spPr>
    </xdr:pic>
    <xdr:clientData/>
  </xdr:twoCellAnchor>
  <xdr:twoCellAnchor editAs="oneCell">
    <xdr:from>
      <xdr:col>43</xdr:col>
      <xdr:colOff>432435</xdr:colOff>
      <xdr:row>307</xdr:row>
      <xdr:rowOff>127158</xdr:rowOff>
    </xdr:from>
    <xdr:to>
      <xdr:col>57</xdr:col>
      <xdr:colOff>106093</xdr:colOff>
      <xdr:row>333</xdr:row>
      <xdr:rowOff>8095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307AEED-ED19-4314-A8CA-1B3C8B382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7709654" y="54955439"/>
          <a:ext cx="8174720" cy="4524375"/>
        </a:xfrm>
        <a:prstGeom prst="rect">
          <a:avLst/>
        </a:prstGeom>
      </xdr:spPr>
    </xdr:pic>
    <xdr:clientData/>
  </xdr:twoCellAnchor>
  <xdr:twoCellAnchor editAs="oneCell">
    <xdr:from>
      <xdr:col>29</xdr:col>
      <xdr:colOff>99536</xdr:colOff>
      <xdr:row>338</xdr:row>
      <xdr:rowOff>115253</xdr:rowOff>
    </xdr:from>
    <xdr:to>
      <xdr:col>42</xdr:col>
      <xdr:colOff>484346</xdr:colOff>
      <xdr:row>361</xdr:row>
      <xdr:rowOff>156025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99E46547-8983-49D9-8853-7D8561D23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8875692" y="60479941"/>
          <a:ext cx="8278654" cy="4148428"/>
        </a:xfrm>
        <a:prstGeom prst="rect">
          <a:avLst/>
        </a:prstGeom>
      </xdr:spPr>
    </xdr:pic>
    <xdr:clientData/>
  </xdr:twoCellAnchor>
  <xdr:twoCellAnchor editAs="oneCell">
    <xdr:from>
      <xdr:col>29</xdr:col>
      <xdr:colOff>83345</xdr:colOff>
      <xdr:row>362</xdr:row>
      <xdr:rowOff>115252</xdr:rowOff>
    </xdr:from>
    <xdr:to>
      <xdr:col>42</xdr:col>
      <xdr:colOff>474346</xdr:colOff>
      <xdr:row>388</xdr:row>
      <xdr:rowOff>98441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4140D8FF-B64C-4DFE-BC8A-E0B7BAD55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8859501" y="64766190"/>
          <a:ext cx="8284845" cy="4626626"/>
        </a:xfrm>
        <a:prstGeom prst="rect">
          <a:avLst/>
        </a:prstGeom>
      </xdr:spPr>
    </xdr:pic>
    <xdr:clientData/>
  </xdr:twoCellAnchor>
  <xdr:twoCellAnchor editAs="oneCell">
    <xdr:from>
      <xdr:col>43</xdr:col>
      <xdr:colOff>365283</xdr:colOff>
      <xdr:row>338</xdr:row>
      <xdr:rowOff>51435</xdr:rowOff>
    </xdr:from>
    <xdr:to>
      <xdr:col>57</xdr:col>
      <xdr:colOff>210502</xdr:colOff>
      <xdr:row>362</xdr:row>
      <xdr:rowOff>26779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6FC0C40-465D-41E9-8413-AB7C2DDBA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7642502" y="60416123"/>
          <a:ext cx="8346281" cy="4261594"/>
        </a:xfrm>
        <a:prstGeom prst="rect">
          <a:avLst/>
        </a:prstGeom>
      </xdr:spPr>
    </xdr:pic>
    <xdr:clientData/>
  </xdr:twoCellAnchor>
  <xdr:twoCellAnchor editAs="oneCell">
    <xdr:from>
      <xdr:col>43</xdr:col>
      <xdr:colOff>424338</xdr:colOff>
      <xdr:row>362</xdr:row>
      <xdr:rowOff>150972</xdr:rowOff>
    </xdr:from>
    <xdr:to>
      <xdr:col>57</xdr:col>
      <xdr:colOff>214312</xdr:colOff>
      <xdr:row>388</xdr:row>
      <xdr:rowOff>144940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437A565-E4C3-4C2F-8860-112F5887E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7701557" y="64801910"/>
          <a:ext cx="8291036" cy="4637405"/>
        </a:xfrm>
        <a:prstGeom prst="rect">
          <a:avLst/>
        </a:prstGeom>
      </xdr:spPr>
    </xdr:pic>
    <xdr:clientData/>
  </xdr:twoCellAnchor>
  <xdr:twoCellAnchor editAs="oneCell">
    <xdr:from>
      <xdr:col>29</xdr:col>
      <xdr:colOff>130969</xdr:colOff>
      <xdr:row>394</xdr:row>
      <xdr:rowOff>35719</xdr:rowOff>
    </xdr:from>
    <xdr:to>
      <xdr:col>42</xdr:col>
      <xdr:colOff>426720</xdr:colOff>
      <xdr:row>417</xdr:row>
      <xdr:rowOff>11441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C25CBC46-4D51-4C30-A93D-9C9FA334A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8907125" y="70401657"/>
          <a:ext cx="8189595" cy="4083378"/>
        </a:xfrm>
        <a:prstGeom prst="rect">
          <a:avLst/>
        </a:prstGeom>
      </xdr:spPr>
    </xdr:pic>
    <xdr:clientData/>
  </xdr:twoCellAnchor>
  <xdr:twoCellAnchor editAs="oneCell">
    <xdr:from>
      <xdr:col>29</xdr:col>
      <xdr:colOff>222409</xdr:colOff>
      <xdr:row>418</xdr:row>
      <xdr:rowOff>23813</xdr:rowOff>
    </xdr:from>
    <xdr:to>
      <xdr:col>42</xdr:col>
      <xdr:colOff>430530</xdr:colOff>
      <xdr:row>443</xdr:row>
      <xdr:rowOff>98805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849EC259-B148-4ADB-A2FB-55DB0833B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8998565" y="74676001"/>
          <a:ext cx="8101965" cy="4539835"/>
        </a:xfrm>
        <a:prstGeom prst="rect">
          <a:avLst/>
        </a:prstGeom>
      </xdr:spPr>
    </xdr:pic>
    <xdr:clientData/>
  </xdr:twoCellAnchor>
  <xdr:twoCellAnchor editAs="oneCell">
    <xdr:from>
      <xdr:col>43</xdr:col>
      <xdr:colOff>352900</xdr:colOff>
      <xdr:row>394</xdr:row>
      <xdr:rowOff>16192</xdr:rowOff>
    </xdr:from>
    <xdr:to>
      <xdr:col>57</xdr:col>
      <xdr:colOff>312086</xdr:colOff>
      <xdr:row>417</xdr:row>
      <xdr:rowOff>154781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DB11AA0-3E49-4AC7-8638-C2C95256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7630119" y="70382130"/>
          <a:ext cx="8460248" cy="4246245"/>
        </a:xfrm>
        <a:prstGeom prst="rect">
          <a:avLst/>
        </a:prstGeom>
      </xdr:spPr>
    </xdr:pic>
    <xdr:clientData/>
  </xdr:twoCellAnchor>
  <xdr:twoCellAnchor editAs="oneCell">
    <xdr:from>
      <xdr:col>43</xdr:col>
      <xdr:colOff>515778</xdr:colOff>
      <xdr:row>418</xdr:row>
      <xdr:rowOff>111442</xdr:rowOff>
    </xdr:from>
    <xdr:to>
      <xdr:col>57</xdr:col>
      <xdr:colOff>71438</xdr:colOff>
      <xdr:row>443</xdr:row>
      <xdr:rowOff>174155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2705E927-1017-4415-8314-8D8D585E4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7792997" y="74763630"/>
          <a:ext cx="8056722" cy="4527556"/>
        </a:xfrm>
        <a:prstGeom prst="rect">
          <a:avLst/>
        </a:prstGeom>
      </xdr:spPr>
    </xdr:pic>
    <xdr:clientData/>
  </xdr:twoCellAnchor>
  <xdr:twoCellAnchor editAs="oneCell">
    <xdr:from>
      <xdr:col>29</xdr:col>
      <xdr:colOff>144784</xdr:colOff>
      <xdr:row>449</xdr:row>
      <xdr:rowOff>87154</xdr:rowOff>
    </xdr:from>
    <xdr:to>
      <xdr:col>42</xdr:col>
      <xdr:colOff>392908</xdr:colOff>
      <xdr:row>472</xdr:row>
      <xdr:rowOff>84488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25BA0227-C62E-4533-90B4-E177F24D2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8920940" y="80275748"/>
          <a:ext cx="8141968" cy="4104990"/>
        </a:xfrm>
        <a:prstGeom prst="rect">
          <a:avLst/>
        </a:prstGeom>
      </xdr:spPr>
    </xdr:pic>
    <xdr:clientData/>
  </xdr:twoCellAnchor>
  <xdr:twoCellAnchor editAs="oneCell">
    <xdr:from>
      <xdr:col>29</xdr:col>
      <xdr:colOff>180500</xdr:colOff>
      <xdr:row>473</xdr:row>
      <xdr:rowOff>61435</xdr:rowOff>
    </xdr:from>
    <xdr:to>
      <xdr:col>42</xdr:col>
      <xdr:colOff>476250</xdr:colOff>
      <xdr:row>499</xdr:row>
      <xdr:rowOff>37827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3460B1BF-2CAB-4039-880E-73330494A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8956656" y="84536279"/>
          <a:ext cx="8189594" cy="4619829"/>
        </a:xfrm>
        <a:prstGeom prst="rect">
          <a:avLst/>
        </a:prstGeom>
      </xdr:spPr>
    </xdr:pic>
    <xdr:clientData/>
  </xdr:twoCellAnchor>
  <xdr:twoCellAnchor editAs="oneCell">
    <xdr:from>
      <xdr:col>43</xdr:col>
      <xdr:colOff>484346</xdr:colOff>
      <xdr:row>449</xdr:row>
      <xdr:rowOff>127158</xdr:rowOff>
    </xdr:from>
    <xdr:to>
      <xdr:col>57</xdr:col>
      <xdr:colOff>105251</xdr:colOff>
      <xdr:row>472</xdr:row>
      <xdr:rowOff>113737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93A2900-7B6D-4959-A74B-2E77CAAC16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7761565" y="80315752"/>
          <a:ext cx="8121967" cy="4094235"/>
        </a:xfrm>
        <a:prstGeom prst="rect">
          <a:avLst/>
        </a:prstGeom>
      </xdr:spPr>
    </xdr:pic>
    <xdr:clientData/>
  </xdr:twoCellAnchor>
  <xdr:twoCellAnchor editAs="oneCell">
    <xdr:from>
      <xdr:col>43</xdr:col>
      <xdr:colOff>412432</xdr:colOff>
      <xdr:row>473</xdr:row>
      <xdr:rowOff>102869</xdr:rowOff>
    </xdr:from>
    <xdr:to>
      <xdr:col>57</xdr:col>
      <xdr:colOff>139065</xdr:colOff>
      <xdr:row>499</xdr:row>
      <xdr:rowOff>2368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5F2A4CF4-6D75-487F-938D-E878DC610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7689651" y="84577713"/>
          <a:ext cx="8227695" cy="45429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309564</xdr:colOff>
      <xdr:row>6</xdr:row>
      <xdr:rowOff>65246</xdr:rowOff>
    </xdr:from>
    <xdr:to>
      <xdr:col>12</xdr:col>
      <xdr:colOff>437059</xdr:colOff>
      <xdr:row>27</xdr:row>
      <xdr:rowOff>56197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B78C89A-4A75-4E6C-AEE0-8ADDF41A3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9564" y="1136809"/>
          <a:ext cx="7423645" cy="3754754"/>
        </a:xfrm>
        <a:prstGeom prst="rect">
          <a:avLst/>
        </a:prstGeom>
      </xdr:spPr>
    </xdr:pic>
    <xdr:clientData/>
  </xdr:twoCellAnchor>
  <xdr:twoCellAnchor editAs="oneCell">
    <xdr:from>
      <xdr:col>0</xdr:col>
      <xdr:colOff>146686</xdr:colOff>
      <xdr:row>29</xdr:row>
      <xdr:rowOff>77151</xdr:rowOff>
    </xdr:from>
    <xdr:to>
      <xdr:col>13</xdr:col>
      <xdr:colOff>380114</xdr:colOff>
      <xdr:row>54</xdr:row>
      <xdr:rowOff>133348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CBBBB74-1457-4D10-86DD-FF054A0DB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6686" y="5256370"/>
          <a:ext cx="8127272" cy="4530566"/>
        </a:xfrm>
        <a:prstGeom prst="rect">
          <a:avLst/>
        </a:prstGeom>
      </xdr:spPr>
    </xdr:pic>
    <xdr:clientData/>
  </xdr:twoCellAnchor>
  <xdr:twoCellAnchor editAs="oneCell">
    <xdr:from>
      <xdr:col>14</xdr:col>
      <xdr:colOff>421005</xdr:colOff>
      <xdr:row>6</xdr:row>
      <xdr:rowOff>33813</xdr:rowOff>
    </xdr:from>
    <xdr:to>
      <xdr:col>27</xdr:col>
      <xdr:colOff>362427</xdr:colOff>
      <xdr:row>28</xdr:row>
      <xdr:rowOff>94669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3D8CA87-81E5-4B25-8B3F-55D918595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22068" y="1105376"/>
          <a:ext cx="7821930" cy="3999443"/>
        </a:xfrm>
        <a:prstGeom prst="rect">
          <a:avLst/>
        </a:prstGeom>
      </xdr:spPr>
    </xdr:pic>
    <xdr:clientData/>
  </xdr:twoCellAnchor>
  <xdr:twoCellAnchor editAs="oneCell">
    <xdr:from>
      <xdr:col>14</xdr:col>
      <xdr:colOff>329565</xdr:colOff>
      <xdr:row>29</xdr:row>
      <xdr:rowOff>75247</xdr:rowOff>
    </xdr:from>
    <xdr:to>
      <xdr:col>28</xdr:col>
      <xdr:colOff>93822</xdr:colOff>
      <xdr:row>55</xdr:row>
      <xdr:rowOff>17032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58E20BE9-17C3-4835-AF35-336D0889C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30628" y="5254466"/>
          <a:ext cx="8278654" cy="4577602"/>
        </a:xfrm>
        <a:prstGeom prst="rect">
          <a:avLst/>
        </a:prstGeom>
      </xdr:spPr>
    </xdr:pic>
    <xdr:clientData/>
  </xdr:twoCellAnchor>
  <xdr:twoCellAnchor editAs="oneCell">
    <xdr:from>
      <xdr:col>0</xdr:col>
      <xdr:colOff>166688</xdr:colOff>
      <xdr:row>61</xdr:row>
      <xdr:rowOff>103347</xdr:rowOff>
    </xdr:from>
    <xdr:to>
      <xdr:col>13</xdr:col>
      <xdr:colOff>306109</xdr:colOff>
      <xdr:row>84</xdr:row>
      <xdr:rowOff>96679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F7FCE09-0B6A-4BE8-9295-D21A28946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6688" y="10997566"/>
          <a:ext cx="8033265" cy="4091463"/>
        </a:xfrm>
        <a:prstGeom prst="rect">
          <a:avLst/>
        </a:prstGeom>
      </xdr:spPr>
    </xdr:pic>
    <xdr:clientData/>
  </xdr:twoCellAnchor>
  <xdr:twoCellAnchor editAs="oneCell">
    <xdr:from>
      <xdr:col>0</xdr:col>
      <xdr:colOff>148590</xdr:colOff>
      <xdr:row>85</xdr:row>
      <xdr:rowOff>143353</xdr:rowOff>
    </xdr:from>
    <xdr:to>
      <xdr:col>13</xdr:col>
      <xdr:colOff>441007</xdr:colOff>
      <xdr:row>111</xdr:row>
      <xdr:rowOff>98046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DC1DBE9-6D37-4687-A392-AA326A528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590" y="15323822"/>
          <a:ext cx="8197691" cy="4609560"/>
        </a:xfrm>
        <a:prstGeom prst="rect">
          <a:avLst/>
        </a:prstGeom>
      </xdr:spPr>
    </xdr:pic>
    <xdr:clientData/>
  </xdr:twoCellAnchor>
  <xdr:twoCellAnchor editAs="oneCell">
    <xdr:from>
      <xdr:col>14</xdr:col>
      <xdr:colOff>170022</xdr:colOff>
      <xdr:row>61</xdr:row>
      <xdr:rowOff>5715</xdr:rowOff>
    </xdr:from>
    <xdr:to>
      <xdr:col>28</xdr:col>
      <xdr:colOff>250031</xdr:colOff>
      <xdr:row>85</xdr:row>
      <xdr:rowOff>17326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FACA4228-AC73-42ED-BFC2-CC9EA68C3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671085" y="10899934"/>
          <a:ext cx="8577261" cy="4294051"/>
        </a:xfrm>
        <a:prstGeom prst="rect">
          <a:avLst/>
        </a:prstGeom>
      </xdr:spPr>
    </xdr:pic>
    <xdr:clientData/>
  </xdr:twoCellAnchor>
  <xdr:twoCellAnchor editAs="oneCell">
    <xdr:from>
      <xdr:col>14</xdr:col>
      <xdr:colOff>396716</xdr:colOff>
      <xdr:row>85</xdr:row>
      <xdr:rowOff>174784</xdr:rowOff>
    </xdr:from>
    <xdr:to>
      <xdr:col>28</xdr:col>
      <xdr:colOff>96679</xdr:colOff>
      <xdr:row>111</xdr:row>
      <xdr:rowOff>97679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D09EC990-FFB4-431A-99EC-D3931042C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897779" y="15355253"/>
          <a:ext cx="8187690" cy="4577762"/>
        </a:xfrm>
        <a:prstGeom prst="rect">
          <a:avLst/>
        </a:prstGeom>
      </xdr:spPr>
    </xdr:pic>
    <xdr:clientData/>
  </xdr:twoCellAnchor>
  <xdr:twoCellAnchor editAs="oneCell">
    <xdr:from>
      <xdr:col>0</xdr:col>
      <xdr:colOff>186214</xdr:colOff>
      <xdr:row>116</xdr:row>
      <xdr:rowOff>91440</xdr:rowOff>
    </xdr:from>
    <xdr:to>
      <xdr:col>13</xdr:col>
      <xdr:colOff>400526</xdr:colOff>
      <xdr:row>139</xdr:row>
      <xdr:rowOff>133807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B7893AF2-AD0F-4ABD-9639-C7FC72F37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6214" y="20808315"/>
          <a:ext cx="8100536" cy="4142403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130968</xdr:colOff>
      <xdr:row>140</xdr:row>
      <xdr:rowOff>140970</xdr:rowOff>
    </xdr:from>
    <xdr:to>
      <xdr:col>13</xdr:col>
      <xdr:colOff>437508</xdr:colOff>
      <xdr:row>166</xdr:row>
      <xdr:rowOff>95250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E89ABBAD-4744-4B8B-A32F-C97D8D369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0968" y="25144095"/>
          <a:ext cx="8200384" cy="4597718"/>
        </a:xfrm>
        <a:prstGeom prst="rect">
          <a:avLst/>
        </a:prstGeom>
      </xdr:spPr>
    </xdr:pic>
    <xdr:clientData/>
  </xdr:twoCellAnchor>
  <xdr:twoCellAnchor editAs="oneCell">
    <xdr:from>
      <xdr:col>14</xdr:col>
      <xdr:colOff>230028</xdr:colOff>
      <xdr:row>116</xdr:row>
      <xdr:rowOff>99536</xdr:rowOff>
    </xdr:from>
    <xdr:to>
      <xdr:col>27</xdr:col>
      <xdr:colOff>434340</xdr:colOff>
      <xdr:row>139</xdr:row>
      <xdr:rowOff>98026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75018B9C-ABFE-4C79-8AC1-9227932C0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731091" y="20816411"/>
          <a:ext cx="8088630" cy="4098526"/>
        </a:xfrm>
        <a:prstGeom prst="rect">
          <a:avLst/>
        </a:prstGeom>
      </xdr:spPr>
    </xdr:pic>
    <xdr:clientData/>
  </xdr:twoCellAnchor>
  <xdr:twoCellAnchor editAs="oneCell">
    <xdr:from>
      <xdr:col>14</xdr:col>
      <xdr:colOff>354804</xdr:colOff>
      <xdr:row>140</xdr:row>
      <xdr:rowOff>124777</xdr:rowOff>
    </xdr:from>
    <xdr:to>
      <xdr:col>28</xdr:col>
      <xdr:colOff>173884</xdr:colOff>
      <xdr:row>166</xdr:row>
      <xdr:rowOff>95249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37572290-7471-4972-B0C7-BB887F86F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855867" y="25127902"/>
          <a:ext cx="8329667" cy="46139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1</xdr:rowOff>
    </xdr:from>
    <xdr:to>
      <xdr:col>12</xdr:col>
      <xdr:colOff>593862</xdr:colOff>
      <xdr:row>194</xdr:row>
      <xdr:rowOff>28099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7E1111C9-DD65-4210-873A-33578260A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0718126"/>
          <a:ext cx="7886202" cy="3960971"/>
        </a:xfrm>
        <a:prstGeom prst="rect">
          <a:avLst/>
        </a:prstGeom>
      </xdr:spPr>
    </xdr:pic>
    <xdr:clientData/>
  </xdr:twoCellAnchor>
  <xdr:twoCellAnchor editAs="oneCell">
    <xdr:from>
      <xdr:col>0</xdr:col>
      <xdr:colOff>51910</xdr:colOff>
      <xdr:row>195</xdr:row>
      <xdr:rowOff>71438</xdr:rowOff>
    </xdr:from>
    <xdr:to>
      <xdr:col>13</xdr:col>
      <xdr:colOff>515778</xdr:colOff>
      <xdr:row>221</xdr:row>
      <xdr:rowOff>88820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6F19FD54-D1C6-4E85-A94F-B072C45B2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1910" y="34897219"/>
          <a:ext cx="8350092" cy="4653200"/>
        </a:xfrm>
        <a:prstGeom prst="rect">
          <a:avLst/>
        </a:prstGeom>
      </xdr:spPr>
    </xdr:pic>
    <xdr:clientData/>
  </xdr:twoCellAnchor>
  <xdr:twoCellAnchor editAs="oneCell">
    <xdr:from>
      <xdr:col>14</xdr:col>
      <xdr:colOff>446246</xdr:colOff>
      <xdr:row>171</xdr:row>
      <xdr:rowOff>82870</xdr:rowOff>
    </xdr:from>
    <xdr:to>
      <xdr:col>27</xdr:col>
      <xdr:colOff>531971</xdr:colOff>
      <xdr:row>194</xdr:row>
      <xdr:rowOff>921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44C4579-94F5-492D-BB84-D1CB3468A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47309" y="30622401"/>
          <a:ext cx="7979568" cy="4025708"/>
        </a:xfrm>
        <a:prstGeom prst="rect">
          <a:avLst/>
        </a:prstGeom>
      </xdr:spPr>
    </xdr:pic>
    <xdr:clientData/>
  </xdr:twoCellAnchor>
  <xdr:twoCellAnchor editAs="oneCell">
    <xdr:from>
      <xdr:col>14</xdr:col>
      <xdr:colOff>376713</xdr:colOff>
      <xdr:row>195</xdr:row>
      <xdr:rowOff>79535</xdr:rowOff>
    </xdr:from>
    <xdr:to>
      <xdr:col>28</xdr:col>
      <xdr:colOff>174720</xdr:colOff>
      <xdr:row>221</xdr:row>
      <xdr:rowOff>93345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833DBDD2-4B32-467E-ACAE-E32ADDE34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877776" y="34905316"/>
          <a:ext cx="8291449" cy="4657248"/>
        </a:xfrm>
        <a:prstGeom prst="rect">
          <a:avLst/>
        </a:prstGeom>
      </xdr:spPr>
    </xdr:pic>
    <xdr:clientData/>
  </xdr:twoCellAnchor>
  <xdr:twoCellAnchor editAs="oneCell">
    <xdr:from>
      <xdr:col>0</xdr:col>
      <xdr:colOff>110965</xdr:colOff>
      <xdr:row>226</xdr:row>
      <xdr:rowOff>139065</xdr:rowOff>
    </xdr:from>
    <xdr:to>
      <xdr:col>13</xdr:col>
      <xdr:colOff>392906</xdr:colOff>
      <xdr:row>250</xdr:row>
      <xdr:rowOff>34561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D06FBF36-82C5-4666-ABF7-188CAD871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0965" y="40501253"/>
          <a:ext cx="8171975" cy="4181746"/>
        </a:xfrm>
        <a:prstGeom prst="rect">
          <a:avLst/>
        </a:prstGeom>
      </xdr:spPr>
    </xdr:pic>
    <xdr:clientData/>
  </xdr:twoCellAnchor>
  <xdr:twoCellAnchor editAs="oneCell">
    <xdr:from>
      <xdr:col>0</xdr:col>
      <xdr:colOff>261938</xdr:colOff>
      <xdr:row>252</xdr:row>
      <xdr:rowOff>40006</xdr:rowOff>
    </xdr:from>
    <xdr:to>
      <xdr:col>13</xdr:col>
      <xdr:colOff>325279</xdr:colOff>
      <xdr:row>276</xdr:row>
      <xdr:rowOff>164502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3C21326-9CAB-45F1-97DC-50D2B6F3E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61938" y="45045631"/>
          <a:ext cx="7949565" cy="4406936"/>
        </a:xfrm>
        <a:prstGeom prst="rect">
          <a:avLst/>
        </a:prstGeom>
      </xdr:spPr>
    </xdr:pic>
    <xdr:clientData/>
  </xdr:twoCellAnchor>
  <xdr:twoCellAnchor editAs="oneCell">
    <xdr:from>
      <xdr:col>14</xdr:col>
      <xdr:colOff>376713</xdr:colOff>
      <xdr:row>227</xdr:row>
      <xdr:rowOff>43815</xdr:rowOff>
    </xdr:from>
    <xdr:to>
      <xdr:col>27</xdr:col>
      <xdr:colOff>599599</xdr:colOff>
      <xdr:row>250</xdr:row>
      <xdr:rowOff>97683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111E992-128D-4E70-9C8D-8E4497789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877776" y="40584596"/>
          <a:ext cx="8120539" cy="4153905"/>
        </a:xfrm>
        <a:prstGeom prst="rect">
          <a:avLst/>
        </a:prstGeom>
      </xdr:spPr>
    </xdr:pic>
    <xdr:clientData/>
  </xdr:twoCellAnchor>
  <xdr:twoCellAnchor editAs="oneCell">
    <xdr:from>
      <xdr:col>14</xdr:col>
      <xdr:colOff>503872</xdr:colOff>
      <xdr:row>251</xdr:row>
      <xdr:rowOff>67628</xdr:rowOff>
    </xdr:from>
    <xdr:to>
      <xdr:col>28</xdr:col>
      <xdr:colOff>91440</xdr:colOff>
      <xdr:row>276</xdr:row>
      <xdr:rowOff>170389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A90AF92-7356-4544-BC7E-3766E502D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04935" y="44894659"/>
          <a:ext cx="8088630" cy="4567605"/>
        </a:xfrm>
        <a:prstGeom prst="rect">
          <a:avLst/>
        </a:prstGeom>
      </xdr:spPr>
    </xdr:pic>
    <xdr:clientData/>
  </xdr:twoCellAnchor>
  <xdr:twoCellAnchor editAs="oneCell">
    <xdr:from>
      <xdr:col>0</xdr:col>
      <xdr:colOff>261938</xdr:colOff>
      <xdr:row>283</xdr:row>
      <xdr:rowOff>77153</xdr:rowOff>
    </xdr:from>
    <xdr:to>
      <xdr:col>13</xdr:col>
      <xdr:colOff>126682</xdr:colOff>
      <xdr:row>305</xdr:row>
      <xdr:rowOff>123151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9AB5BD36-DF5A-4B27-B60D-BA80E5C53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61938" y="50619184"/>
          <a:ext cx="7754778" cy="3971251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142876</xdr:colOff>
      <xdr:row>307</xdr:row>
      <xdr:rowOff>83820</xdr:rowOff>
    </xdr:from>
    <xdr:to>
      <xdr:col>13</xdr:col>
      <xdr:colOff>359093</xdr:colOff>
      <xdr:row>332</xdr:row>
      <xdr:rowOff>126753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C492B92A-206C-4A78-B169-05133CEE6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2876" y="54912101"/>
          <a:ext cx="8104346" cy="4503967"/>
        </a:xfrm>
        <a:prstGeom prst="rect">
          <a:avLst/>
        </a:prstGeom>
      </xdr:spPr>
    </xdr:pic>
    <xdr:clientData/>
  </xdr:twoCellAnchor>
  <xdr:twoCellAnchor editAs="oneCell">
    <xdr:from>
      <xdr:col>15</xdr:col>
      <xdr:colOff>47625</xdr:colOff>
      <xdr:row>283</xdr:row>
      <xdr:rowOff>71438</xdr:rowOff>
    </xdr:from>
    <xdr:to>
      <xdr:col>27</xdr:col>
      <xdr:colOff>601504</xdr:colOff>
      <xdr:row>305</xdr:row>
      <xdr:rowOff>139272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54775ACC-51C5-4E88-B6A0-6AC0DBF28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155906" y="50613469"/>
          <a:ext cx="7844314" cy="4000707"/>
        </a:xfrm>
        <a:prstGeom prst="rect">
          <a:avLst/>
        </a:prstGeom>
      </xdr:spPr>
    </xdr:pic>
    <xdr:clientData/>
  </xdr:twoCellAnchor>
  <xdr:twoCellAnchor editAs="oneCell">
    <xdr:from>
      <xdr:col>14</xdr:col>
      <xdr:colOff>396716</xdr:colOff>
      <xdr:row>307</xdr:row>
      <xdr:rowOff>25241</xdr:rowOff>
    </xdr:from>
    <xdr:to>
      <xdr:col>28</xdr:col>
      <xdr:colOff>279559</xdr:colOff>
      <xdr:row>333</xdr:row>
      <xdr:rowOff>97241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14D8AA15-6C4A-4336-B1AF-10F50FDA7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897779" y="54853522"/>
          <a:ext cx="8380095" cy="4715438"/>
        </a:xfrm>
        <a:prstGeom prst="rect">
          <a:avLst/>
        </a:prstGeom>
      </xdr:spPr>
    </xdr:pic>
    <xdr:clientData/>
  </xdr:twoCellAnchor>
  <xdr:twoCellAnchor editAs="oneCell">
    <xdr:from>
      <xdr:col>0</xdr:col>
      <xdr:colOff>90964</xdr:colOff>
      <xdr:row>338</xdr:row>
      <xdr:rowOff>130969</xdr:rowOff>
    </xdr:from>
    <xdr:to>
      <xdr:col>13</xdr:col>
      <xdr:colOff>436721</xdr:colOff>
      <xdr:row>361</xdr:row>
      <xdr:rowOff>167712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36F98AAC-98F4-4529-908F-5CF48DA62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0964" y="60495657"/>
          <a:ext cx="8239601" cy="4144399"/>
        </a:xfrm>
        <a:prstGeom prst="rect">
          <a:avLst/>
        </a:prstGeom>
      </xdr:spPr>
    </xdr:pic>
    <xdr:clientData/>
  </xdr:twoCellAnchor>
  <xdr:twoCellAnchor editAs="oneCell">
    <xdr:from>
      <xdr:col>0</xdr:col>
      <xdr:colOff>220027</xdr:colOff>
      <xdr:row>362</xdr:row>
      <xdr:rowOff>119062</xdr:rowOff>
    </xdr:from>
    <xdr:to>
      <xdr:col>13</xdr:col>
      <xdr:colOff>337184</xdr:colOff>
      <xdr:row>388</xdr:row>
      <xdr:rowOff>55089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746B293A-F3AD-460D-B0F3-B94531D4C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20027" y="64770000"/>
          <a:ext cx="8011001" cy="4579464"/>
        </a:xfrm>
        <a:prstGeom prst="rect">
          <a:avLst/>
        </a:prstGeom>
      </xdr:spPr>
    </xdr:pic>
    <xdr:clientData/>
  </xdr:twoCellAnchor>
  <xdr:twoCellAnchor editAs="oneCell">
    <xdr:from>
      <xdr:col>14</xdr:col>
      <xdr:colOff>234315</xdr:colOff>
      <xdr:row>338</xdr:row>
      <xdr:rowOff>71437</xdr:rowOff>
    </xdr:from>
    <xdr:to>
      <xdr:col>28</xdr:col>
      <xdr:colOff>242869</xdr:colOff>
      <xdr:row>362</xdr:row>
      <xdr:rowOff>109061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68D45A87-8176-41B2-A26A-D9267C1E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735378" y="60436125"/>
          <a:ext cx="8509616" cy="4323874"/>
        </a:xfrm>
        <a:prstGeom prst="rect">
          <a:avLst/>
        </a:prstGeom>
      </xdr:spPr>
    </xdr:pic>
    <xdr:clientData/>
  </xdr:twoCellAnchor>
  <xdr:twoCellAnchor editAs="oneCell">
    <xdr:from>
      <xdr:col>14</xdr:col>
      <xdr:colOff>420528</xdr:colOff>
      <xdr:row>363</xdr:row>
      <xdr:rowOff>23813</xdr:rowOff>
    </xdr:from>
    <xdr:to>
      <xdr:col>28</xdr:col>
      <xdr:colOff>198597</xdr:colOff>
      <xdr:row>388</xdr:row>
      <xdr:rowOff>156363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31612CEB-0D94-4B29-9CF4-74BE198F7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21591" y="64853344"/>
          <a:ext cx="8279131" cy="4597394"/>
        </a:xfrm>
        <a:prstGeom prst="rect">
          <a:avLst/>
        </a:prstGeom>
      </xdr:spPr>
    </xdr:pic>
    <xdr:clientData/>
  </xdr:twoCellAnchor>
  <xdr:twoCellAnchor editAs="oneCell">
    <xdr:from>
      <xdr:col>0</xdr:col>
      <xdr:colOff>174783</xdr:colOff>
      <xdr:row>393</xdr:row>
      <xdr:rowOff>122874</xdr:rowOff>
    </xdr:from>
    <xdr:to>
      <xdr:col>13</xdr:col>
      <xdr:colOff>301466</xdr:colOff>
      <xdr:row>416</xdr:row>
      <xdr:rowOff>95371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5176D264-B58F-4B4E-AE76-41A57E084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4783" y="70310218"/>
          <a:ext cx="8020527" cy="4080153"/>
        </a:xfrm>
        <a:prstGeom prst="rect">
          <a:avLst/>
        </a:prstGeom>
      </xdr:spPr>
    </xdr:pic>
    <xdr:clientData/>
  </xdr:twoCellAnchor>
  <xdr:twoCellAnchor editAs="oneCell">
    <xdr:from>
      <xdr:col>0</xdr:col>
      <xdr:colOff>162401</xdr:colOff>
      <xdr:row>417</xdr:row>
      <xdr:rowOff>137163</xdr:rowOff>
    </xdr:from>
    <xdr:to>
      <xdr:col>13</xdr:col>
      <xdr:colOff>409868</xdr:colOff>
      <xdr:row>442</xdr:row>
      <xdr:rowOff>166688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D5CC1825-6DF0-4087-AA7C-07C2A9728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2401" y="74610757"/>
          <a:ext cx="8141311" cy="4494369"/>
        </a:xfrm>
        <a:prstGeom prst="rect">
          <a:avLst/>
        </a:prstGeom>
      </xdr:spPr>
    </xdr:pic>
    <xdr:clientData/>
  </xdr:twoCellAnchor>
  <xdr:twoCellAnchor editAs="oneCell">
    <xdr:from>
      <xdr:col>14</xdr:col>
      <xdr:colOff>412433</xdr:colOff>
      <xdr:row>393</xdr:row>
      <xdr:rowOff>53339</xdr:rowOff>
    </xdr:from>
    <xdr:to>
      <xdr:col>28</xdr:col>
      <xdr:colOff>202407</xdr:colOff>
      <xdr:row>416</xdr:row>
      <xdr:rowOff>172448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829B0C97-73A9-4B5B-89BD-28E22E916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913496" y="70240683"/>
          <a:ext cx="8291036" cy="4226765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476251</xdr:colOff>
      <xdr:row>417</xdr:row>
      <xdr:rowOff>170497</xdr:rowOff>
    </xdr:from>
    <xdr:to>
      <xdr:col>28</xdr:col>
      <xdr:colOff>21657</xdr:colOff>
      <xdr:row>443</xdr:row>
      <xdr:rowOff>45719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CBACCE1-ED65-40EF-949F-9D663AEA6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977314" y="74644091"/>
          <a:ext cx="8046468" cy="4518659"/>
        </a:xfrm>
        <a:prstGeom prst="rect">
          <a:avLst/>
        </a:prstGeom>
      </xdr:spPr>
    </xdr:pic>
    <xdr:clientData/>
  </xdr:twoCellAnchor>
  <xdr:twoCellAnchor editAs="oneCell">
    <xdr:from>
      <xdr:col>0</xdr:col>
      <xdr:colOff>140971</xdr:colOff>
      <xdr:row>448</xdr:row>
      <xdr:rowOff>59056</xdr:rowOff>
    </xdr:from>
    <xdr:to>
      <xdr:col>13</xdr:col>
      <xdr:colOff>360998</xdr:colOff>
      <xdr:row>471</xdr:row>
      <xdr:rowOff>128463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CC8DE7BB-9B76-49EA-98AA-87A04D8D4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0971" y="80069056"/>
          <a:ext cx="8113871" cy="4177063"/>
        </a:xfrm>
        <a:prstGeom prst="rect">
          <a:avLst/>
        </a:prstGeom>
      </xdr:spPr>
    </xdr:pic>
    <xdr:clientData/>
  </xdr:twoCellAnchor>
  <xdr:twoCellAnchor editAs="oneCell">
    <xdr:from>
      <xdr:col>0</xdr:col>
      <xdr:colOff>170497</xdr:colOff>
      <xdr:row>472</xdr:row>
      <xdr:rowOff>127636</xdr:rowOff>
    </xdr:from>
    <xdr:to>
      <xdr:col>13</xdr:col>
      <xdr:colOff>315163</xdr:colOff>
      <xdr:row>497</xdr:row>
      <xdr:rowOff>140970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9C6C8C39-7B48-437C-BC1A-8613E089D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0497" y="84423886"/>
          <a:ext cx="8038510" cy="4478178"/>
        </a:xfrm>
        <a:prstGeom prst="rect">
          <a:avLst/>
        </a:prstGeom>
      </xdr:spPr>
    </xdr:pic>
    <xdr:clientData/>
  </xdr:twoCellAnchor>
  <xdr:twoCellAnchor editAs="oneCell">
    <xdr:from>
      <xdr:col>14</xdr:col>
      <xdr:colOff>266225</xdr:colOff>
      <xdr:row>448</xdr:row>
      <xdr:rowOff>71437</xdr:rowOff>
    </xdr:from>
    <xdr:to>
      <xdr:col>28</xdr:col>
      <xdr:colOff>67628</xdr:colOff>
      <xdr:row>471</xdr:row>
      <xdr:rowOff>173235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88346647-BAD7-4544-BBF3-6746D4E42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767288" y="80081437"/>
          <a:ext cx="8302465" cy="4209454"/>
        </a:xfrm>
        <a:prstGeom prst="rect">
          <a:avLst/>
        </a:prstGeom>
      </xdr:spPr>
    </xdr:pic>
    <xdr:clientData/>
  </xdr:twoCellAnchor>
  <xdr:twoCellAnchor editAs="oneCell">
    <xdr:from>
      <xdr:col>14</xdr:col>
      <xdr:colOff>221934</xdr:colOff>
      <xdr:row>472</xdr:row>
      <xdr:rowOff>92869</xdr:rowOff>
    </xdr:from>
    <xdr:to>
      <xdr:col>28</xdr:col>
      <xdr:colOff>285751</xdr:colOff>
      <xdr:row>499</xdr:row>
      <xdr:rowOff>92780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A2A91D03-68FC-4D15-81BD-6BD2401964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722997" y="84389119"/>
          <a:ext cx="8564879" cy="4821942"/>
        </a:xfrm>
        <a:prstGeom prst="rect">
          <a:avLst/>
        </a:prstGeom>
      </xdr:spPr>
    </xdr:pic>
    <xdr:clientData/>
  </xdr:twoCellAnchor>
  <xdr:twoCellAnchor editAs="oneCell">
    <xdr:from>
      <xdr:col>30</xdr:col>
      <xdr:colOff>138589</xdr:colOff>
      <xdr:row>6</xdr:row>
      <xdr:rowOff>83344</xdr:rowOff>
    </xdr:from>
    <xdr:to>
      <xdr:col>43</xdr:col>
      <xdr:colOff>450533</xdr:colOff>
      <xdr:row>29</xdr:row>
      <xdr:rowOff>108454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0C590386-8BF5-4D6F-A88E-05FB48DD9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355152" y="1154907"/>
          <a:ext cx="8205787" cy="4132766"/>
        </a:xfrm>
        <a:prstGeom prst="rect">
          <a:avLst/>
        </a:prstGeom>
      </xdr:spPr>
    </xdr:pic>
    <xdr:clientData/>
  </xdr:twoCellAnchor>
  <xdr:twoCellAnchor editAs="oneCell">
    <xdr:from>
      <xdr:col>30</xdr:col>
      <xdr:colOff>137160</xdr:colOff>
      <xdr:row>30</xdr:row>
      <xdr:rowOff>112873</xdr:rowOff>
    </xdr:from>
    <xdr:to>
      <xdr:col>43</xdr:col>
      <xdr:colOff>438627</xdr:colOff>
      <xdr:row>56</xdr:row>
      <xdr:rowOff>41454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4ACE3012-3B3A-4B71-9F3A-92EFE058C2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8353723" y="5470686"/>
          <a:ext cx="8195310" cy="4572018"/>
        </a:xfrm>
        <a:prstGeom prst="rect">
          <a:avLst/>
        </a:prstGeom>
      </xdr:spPr>
    </xdr:pic>
    <xdr:clientData/>
  </xdr:twoCellAnchor>
  <xdr:twoCellAnchor editAs="oneCell">
    <xdr:from>
      <xdr:col>44</xdr:col>
      <xdr:colOff>468153</xdr:colOff>
      <xdr:row>6</xdr:row>
      <xdr:rowOff>119063</xdr:rowOff>
    </xdr:from>
    <xdr:to>
      <xdr:col>57</xdr:col>
      <xdr:colOff>583298</xdr:colOff>
      <xdr:row>29</xdr:row>
      <xdr:rowOff>79533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19164B67-BBC0-4B9F-8DD2-6B780BB1A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7185778" y="1190626"/>
          <a:ext cx="8008989" cy="4068126"/>
        </a:xfrm>
        <a:prstGeom prst="rect">
          <a:avLst/>
        </a:prstGeom>
      </xdr:spPr>
    </xdr:pic>
    <xdr:clientData/>
  </xdr:twoCellAnchor>
  <xdr:twoCellAnchor editAs="oneCell">
    <xdr:from>
      <xdr:col>44</xdr:col>
      <xdr:colOff>493871</xdr:colOff>
      <xdr:row>30</xdr:row>
      <xdr:rowOff>94774</xdr:rowOff>
    </xdr:from>
    <xdr:to>
      <xdr:col>58</xdr:col>
      <xdr:colOff>91440</xdr:colOff>
      <xdr:row>55</xdr:row>
      <xdr:rowOff>138212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0977E0D0-00CE-45A8-9830-A4858236C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7211496" y="5452587"/>
          <a:ext cx="8098632" cy="4508281"/>
        </a:xfrm>
        <a:prstGeom prst="rect">
          <a:avLst/>
        </a:prstGeom>
      </xdr:spPr>
    </xdr:pic>
    <xdr:clientData/>
  </xdr:twoCellAnchor>
  <xdr:twoCellAnchor editAs="oneCell">
    <xdr:from>
      <xdr:col>30</xdr:col>
      <xdr:colOff>194786</xdr:colOff>
      <xdr:row>61</xdr:row>
      <xdr:rowOff>134780</xdr:rowOff>
    </xdr:from>
    <xdr:to>
      <xdr:col>43</xdr:col>
      <xdr:colOff>307833</xdr:colOff>
      <xdr:row>84</xdr:row>
      <xdr:rowOff>79534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430FE351-DE8B-47BB-BFD7-E1BBAB245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8411349" y="11028999"/>
          <a:ext cx="8006890" cy="4052410"/>
        </a:xfrm>
        <a:prstGeom prst="rect">
          <a:avLst/>
        </a:prstGeom>
      </xdr:spPr>
    </xdr:pic>
    <xdr:clientData/>
  </xdr:twoCellAnchor>
  <xdr:twoCellAnchor editAs="oneCell">
    <xdr:from>
      <xdr:col>30</xdr:col>
      <xdr:colOff>301941</xdr:colOff>
      <xdr:row>86</xdr:row>
      <xdr:rowOff>55721</xdr:rowOff>
    </xdr:from>
    <xdr:to>
      <xdr:col>43</xdr:col>
      <xdr:colOff>377563</xdr:colOff>
      <xdr:row>111</xdr:row>
      <xdr:rowOff>59531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ED6BE28-ED6F-4AC7-B4C9-93CC5F126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518504" y="15414784"/>
          <a:ext cx="7969465" cy="4468653"/>
        </a:xfrm>
        <a:prstGeom prst="rect">
          <a:avLst/>
        </a:prstGeom>
      </xdr:spPr>
    </xdr:pic>
    <xdr:clientData/>
  </xdr:twoCellAnchor>
  <xdr:twoCellAnchor editAs="oneCell">
    <xdr:from>
      <xdr:col>44</xdr:col>
      <xdr:colOff>371000</xdr:colOff>
      <xdr:row>61</xdr:row>
      <xdr:rowOff>53340</xdr:rowOff>
    </xdr:from>
    <xdr:to>
      <xdr:col>58</xdr:col>
      <xdr:colOff>208540</xdr:colOff>
      <xdr:row>85</xdr:row>
      <xdr:rowOff>35718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3D216E38-600D-436F-9760-AED906CDF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7088625" y="10947559"/>
          <a:ext cx="8338603" cy="4268628"/>
        </a:xfrm>
        <a:prstGeom prst="rect">
          <a:avLst/>
        </a:prstGeom>
      </xdr:spPr>
    </xdr:pic>
    <xdr:clientData/>
  </xdr:twoCellAnchor>
  <xdr:twoCellAnchor editAs="oneCell">
    <xdr:from>
      <xdr:col>44</xdr:col>
      <xdr:colOff>520065</xdr:colOff>
      <xdr:row>86</xdr:row>
      <xdr:rowOff>59530</xdr:rowOff>
    </xdr:from>
    <xdr:to>
      <xdr:col>58</xdr:col>
      <xdr:colOff>140969</xdr:colOff>
      <xdr:row>111</xdr:row>
      <xdr:rowOff>130853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D02A5205-6DDF-48ED-AFD4-27031BC64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237690" y="15418593"/>
          <a:ext cx="8121967" cy="4536166"/>
        </a:xfrm>
        <a:prstGeom prst="rect">
          <a:avLst/>
        </a:prstGeom>
      </xdr:spPr>
    </xdr:pic>
    <xdr:clientData/>
  </xdr:twoCellAnchor>
  <xdr:twoCellAnchor editAs="oneCell">
    <xdr:from>
      <xdr:col>30</xdr:col>
      <xdr:colOff>114777</xdr:colOff>
      <xdr:row>116</xdr:row>
      <xdr:rowOff>79058</xdr:rowOff>
    </xdr:from>
    <xdr:to>
      <xdr:col>43</xdr:col>
      <xdr:colOff>456248</xdr:colOff>
      <xdr:row>139</xdr:row>
      <xdr:rowOff>119628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2E3B495F-95EE-4C7C-B1CD-6252053E3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8331340" y="20795933"/>
          <a:ext cx="8235314" cy="4148226"/>
        </a:xfrm>
        <a:prstGeom prst="rect">
          <a:avLst/>
        </a:prstGeom>
      </xdr:spPr>
    </xdr:pic>
    <xdr:clientData/>
  </xdr:twoCellAnchor>
  <xdr:twoCellAnchor editAs="oneCell">
    <xdr:from>
      <xdr:col>30</xdr:col>
      <xdr:colOff>230030</xdr:colOff>
      <xdr:row>140</xdr:row>
      <xdr:rowOff>150971</xdr:rowOff>
    </xdr:from>
    <xdr:to>
      <xdr:col>43</xdr:col>
      <xdr:colOff>280277</xdr:colOff>
      <xdr:row>165</xdr:row>
      <xdr:rowOff>152876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21E68124-74B3-4317-907C-F17DD12A0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8446593" y="25154096"/>
          <a:ext cx="7944090" cy="4466749"/>
        </a:xfrm>
        <a:prstGeom prst="rect">
          <a:avLst/>
        </a:prstGeom>
      </xdr:spPr>
    </xdr:pic>
    <xdr:clientData/>
  </xdr:twoCellAnchor>
  <xdr:twoCellAnchor editAs="oneCell">
    <xdr:from>
      <xdr:col>44</xdr:col>
      <xdr:colOff>329090</xdr:colOff>
      <xdr:row>116</xdr:row>
      <xdr:rowOff>83343</xdr:rowOff>
    </xdr:from>
    <xdr:to>
      <xdr:col>57</xdr:col>
      <xdr:colOff>549593</xdr:colOff>
      <xdr:row>139</xdr:row>
      <xdr:rowOff>140837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6E69FEE3-CAB0-4A06-A1BD-0EC94A356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7046715" y="20800218"/>
          <a:ext cx="8114347" cy="4165150"/>
        </a:xfrm>
        <a:prstGeom prst="rect">
          <a:avLst/>
        </a:prstGeom>
      </xdr:spPr>
    </xdr:pic>
    <xdr:clientData/>
  </xdr:twoCellAnchor>
  <xdr:twoCellAnchor editAs="oneCell">
    <xdr:from>
      <xdr:col>44</xdr:col>
      <xdr:colOff>408623</xdr:colOff>
      <xdr:row>140</xdr:row>
      <xdr:rowOff>154781</xdr:rowOff>
    </xdr:from>
    <xdr:to>
      <xdr:col>57</xdr:col>
      <xdr:colOff>531971</xdr:colOff>
      <xdr:row>165</xdr:row>
      <xdr:rowOff>138762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2CB9C3C3-AAFF-490A-A89E-A1471CFAC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126248" y="25157906"/>
          <a:ext cx="8017192" cy="4448825"/>
        </a:xfrm>
        <a:prstGeom prst="rect">
          <a:avLst/>
        </a:prstGeom>
      </xdr:spPr>
    </xdr:pic>
    <xdr:clientData/>
  </xdr:twoCellAnchor>
  <xdr:twoCellAnchor editAs="oneCell">
    <xdr:from>
      <xdr:col>30</xdr:col>
      <xdr:colOff>129065</xdr:colOff>
      <xdr:row>171</xdr:row>
      <xdr:rowOff>134779</xdr:rowOff>
    </xdr:from>
    <xdr:to>
      <xdr:col>43</xdr:col>
      <xdr:colOff>404732</xdr:colOff>
      <xdr:row>194</xdr:row>
      <xdr:rowOff>140969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FAFACD1-B85D-4691-88CB-1C7B8BE21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8345628" y="30674310"/>
          <a:ext cx="8169510" cy="4113847"/>
        </a:xfrm>
        <a:prstGeom prst="rect">
          <a:avLst/>
        </a:prstGeom>
      </xdr:spPr>
    </xdr:pic>
    <xdr:clientData/>
  </xdr:twoCellAnchor>
  <xdr:twoCellAnchor editAs="oneCell">
    <xdr:from>
      <xdr:col>30</xdr:col>
      <xdr:colOff>234790</xdr:colOff>
      <xdr:row>195</xdr:row>
      <xdr:rowOff>147160</xdr:rowOff>
    </xdr:from>
    <xdr:to>
      <xdr:col>43</xdr:col>
      <xdr:colOff>298481</xdr:colOff>
      <xdr:row>220</xdr:row>
      <xdr:rowOff>146684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4E7688A9-4FE4-4DBB-8A6C-FF1DAC49D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451353" y="34972941"/>
          <a:ext cx="7957534" cy="4464368"/>
        </a:xfrm>
        <a:prstGeom prst="rect">
          <a:avLst/>
        </a:prstGeom>
      </xdr:spPr>
    </xdr:pic>
    <xdr:clientData/>
  </xdr:twoCellAnchor>
  <xdr:twoCellAnchor editAs="oneCell">
    <xdr:from>
      <xdr:col>44</xdr:col>
      <xdr:colOff>361475</xdr:colOff>
      <xdr:row>171</xdr:row>
      <xdr:rowOff>129065</xdr:rowOff>
    </xdr:from>
    <xdr:to>
      <xdr:col>58</xdr:col>
      <xdr:colOff>140969</xdr:colOff>
      <xdr:row>195</xdr:row>
      <xdr:rowOff>5317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A0027C3B-3AD6-4E85-B422-C8033BBFB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7079100" y="30668596"/>
          <a:ext cx="8280557" cy="4162502"/>
        </a:xfrm>
        <a:prstGeom prst="rect">
          <a:avLst/>
        </a:prstGeom>
      </xdr:spPr>
    </xdr:pic>
    <xdr:clientData/>
  </xdr:twoCellAnchor>
  <xdr:twoCellAnchor editAs="oneCell">
    <xdr:from>
      <xdr:col>44</xdr:col>
      <xdr:colOff>361474</xdr:colOff>
      <xdr:row>195</xdr:row>
      <xdr:rowOff>162402</xdr:rowOff>
    </xdr:from>
    <xdr:to>
      <xdr:col>58</xdr:col>
      <xdr:colOff>170497</xdr:colOff>
      <xdr:row>221</xdr:row>
      <xdr:rowOff>47105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DA5E926A-BE85-4BCF-829F-9CACFEF42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7079099" y="34988183"/>
          <a:ext cx="8310086" cy="4528141"/>
        </a:xfrm>
        <a:prstGeom prst="rect">
          <a:avLst/>
        </a:prstGeom>
      </xdr:spPr>
    </xdr:pic>
    <xdr:clientData/>
  </xdr:twoCellAnchor>
  <xdr:twoCellAnchor editAs="oneCell">
    <xdr:from>
      <xdr:col>30</xdr:col>
      <xdr:colOff>142875</xdr:colOff>
      <xdr:row>226</xdr:row>
      <xdr:rowOff>140969</xdr:rowOff>
    </xdr:from>
    <xdr:to>
      <xdr:col>43</xdr:col>
      <xdr:colOff>481966</xdr:colOff>
      <xdr:row>250</xdr:row>
      <xdr:rowOff>69851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B84C6227-113B-40C0-BFB9-3DF637BD7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8359438" y="40503157"/>
          <a:ext cx="8232934" cy="4215132"/>
        </a:xfrm>
        <a:prstGeom prst="rect">
          <a:avLst/>
        </a:prstGeom>
      </xdr:spPr>
    </xdr:pic>
    <xdr:clientData/>
  </xdr:twoCellAnchor>
  <xdr:twoCellAnchor editAs="oneCell">
    <xdr:from>
      <xdr:col>30</xdr:col>
      <xdr:colOff>146684</xdr:colOff>
      <xdr:row>251</xdr:row>
      <xdr:rowOff>122873</xdr:rowOff>
    </xdr:from>
    <xdr:to>
      <xdr:col>43</xdr:col>
      <xdr:colOff>460534</xdr:colOff>
      <xdr:row>277</xdr:row>
      <xdr:rowOff>8354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89755F52-F318-484A-95BF-4C440CF81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8363247" y="44949904"/>
          <a:ext cx="8207693" cy="4528919"/>
        </a:xfrm>
        <a:prstGeom prst="rect">
          <a:avLst/>
        </a:prstGeom>
      </xdr:spPr>
    </xdr:pic>
    <xdr:clientData/>
  </xdr:twoCellAnchor>
  <xdr:twoCellAnchor editAs="oneCell">
    <xdr:from>
      <xdr:col>44</xdr:col>
      <xdr:colOff>440531</xdr:colOff>
      <xdr:row>227</xdr:row>
      <xdr:rowOff>20005</xdr:rowOff>
    </xdr:from>
    <xdr:to>
      <xdr:col>58</xdr:col>
      <xdr:colOff>29527</xdr:colOff>
      <xdr:row>250</xdr:row>
      <xdr:rowOff>7755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DA9F0809-3E1C-4752-97E9-6FB80776D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7158156" y="40560786"/>
          <a:ext cx="8090059" cy="4095407"/>
        </a:xfrm>
        <a:prstGeom prst="rect">
          <a:avLst/>
        </a:prstGeom>
      </xdr:spPr>
    </xdr:pic>
    <xdr:clientData/>
  </xdr:twoCellAnchor>
  <xdr:twoCellAnchor editAs="oneCell">
    <xdr:from>
      <xdr:col>44</xdr:col>
      <xdr:colOff>428625</xdr:colOff>
      <xdr:row>251</xdr:row>
      <xdr:rowOff>119064</xdr:rowOff>
    </xdr:from>
    <xdr:to>
      <xdr:col>58</xdr:col>
      <xdr:colOff>8096</xdr:colOff>
      <xdr:row>277</xdr:row>
      <xdr:rowOff>5548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A76603EB-607C-4C0F-B7AF-C0982F2A8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7146250" y="44946095"/>
          <a:ext cx="8080534" cy="4529922"/>
        </a:xfrm>
        <a:prstGeom prst="rect">
          <a:avLst/>
        </a:prstGeom>
      </xdr:spPr>
    </xdr:pic>
    <xdr:clientData/>
  </xdr:twoCellAnchor>
  <xdr:twoCellAnchor editAs="oneCell">
    <xdr:from>
      <xdr:col>30</xdr:col>
      <xdr:colOff>281940</xdr:colOff>
      <xdr:row>283</xdr:row>
      <xdr:rowOff>95251</xdr:rowOff>
    </xdr:from>
    <xdr:to>
      <xdr:col>43</xdr:col>
      <xdr:colOff>215951</xdr:colOff>
      <xdr:row>305</xdr:row>
      <xdr:rowOff>119061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A83FC052-D148-4F74-A5C6-98CD7DEF2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8498503" y="50637282"/>
          <a:ext cx="7827854" cy="3952873"/>
        </a:xfrm>
        <a:prstGeom prst="rect">
          <a:avLst/>
        </a:prstGeom>
      </xdr:spPr>
    </xdr:pic>
    <xdr:clientData/>
  </xdr:twoCellAnchor>
  <xdr:twoCellAnchor editAs="oneCell">
    <xdr:from>
      <xdr:col>30</xdr:col>
      <xdr:colOff>214787</xdr:colOff>
      <xdr:row>307</xdr:row>
      <xdr:rowOff>134779</xdr:rowOff>
    </xdr:from>
    <xdr:to>
      <xdr:col>43</xdr:col>
      <xdr:colOff>189484</xdr:colOff>
      <xdr:row>332</xdr:row>
      <xdr:rowOff>81438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37765F94-0D42-4172-A0C9-B407DC4A0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8431350" y="54963060"/>
          <a:ext cx="7868540" cy="4411503"/>
        </a:xfrm>
        <a:prstGeom prst="rect">
          <a:avLst/>
        </a:prstGeom>
      </xdr:spPr>
    </xdr:pic>
    <xdr:clientData/>
  </xdr:twoCellAnchor>
  <xdr:twoCellAnchor editAs="oneCell">
    <xdr:from>
      <xdr:col>44</xdr:col>
      <xdr:colOff>381476</xdr:colOff>
      <xdr:row>283</xdr:row>
      <xdr:rowOff>60962</xdr:rowOff>
    </xdr:from>
    <xdr:to>
      <xdr:col>57</xdr:col>
      <xdr:colOff>601027</xdr:colOff>
      <xdr:row>306</xdr:row>
      <xdr:rowOff>71200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3A58F2E9-9318-4C63-995A-C8A0841EC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7099101" y="50602993"/>
          <a:ext cx="8113395" cy="4117895"/>
        </a:xfrm>
        <a:prstGeom prst="rect">
          <a:avLst/>
        </a:prstGeom>
      </xdr:spPr>
    </xdr:pic>
    <xdr:clientData/>
  </xdr:twoCellAnchor>
  <xdr:twoCellAnchor editAs="oneCell">
    <xdr:from>
      <xdr:col>44</xdr:col>
      <xdr:colOff>278130</xdr:colOff>
      <xdr:row>307</xdr:row>
      <xdr:rowOff>55724</xdr:rowOff>
    </xdr:from>
    <xdr:to>
      <xdr:col>58</xdr:col>
      <xdr:colOff>297656</xdr:colOff>
      <xdr:row>333</xdr:row>
      <xdr:rowOff>123147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EF6FEE0E-6A45-447C-8665-4AD717A69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6995755" y="54884005"/>
          <a:ext cx="8520589" cy="4710861"/>
        </a:xfrm>
        <a:prstGeom prst="rect">
          <a:avLst/>
        </a:prstGeom>
      </xdr:spPr>
    </xdr:pic>
    <xdr:clientData/>
  </xdr:twoCellAnchor>
  <xdr:twoCellAnchor editAs="oneCell">
    <xdr:from>
      <xdr:col>30</xdr:col>
      <xdr:colOff>130969</xdr:colOff>
      <xdr:row>338</xdr:row>
      <xdr:rowOff>135254</xdr:rowOff>
    </xdr:from>
    <xdr:to>
      <xdr:col>43</xdr:col>
      <xdr:colOff>402094</xdr:colOff>
      <xdr:row>361</xdr:row>
      <xdr:rowOff>176688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601FACDB-B310-4DD4-8A47-03809B4F5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8347532" y="60499942"/>
          <a:ext cx="8164968" cy="4149090"/>
        </a:xfrm>
        <a:prstGeom prst="rect">
          <a:avLst/>
        </a:prstGeom>
      </xdr:spPr>
    </xdr:pic>
    <xdr:clientData/>
  </xdr:twoCellAnchor>
  <xdr:twoCellAnchor editAs="oneCell">
    <xdr:from>
      <xdr:col>30</xdr:col>
      <xdr:colOff>180499</xdr:colOff>
      <xdr:row>363</xdr:row>
      <xdr:rowOff>77631</xdr:rowOff>
    </xdr:from>
    <xdr:to>
      <xdr:col>43</xdr:col>
      <xdr:colOff>289561</xdr:colOff>
      <xdr:row>388</xdr:row>
      <xdr:rowOff>47375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2B8481D-6704-47C8-B9C3-354F37966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8397062" y="64907162"/>
          <a:ext cx="8002905" cy="4434588"/>
        </a:xfrm>
        <a:prstGeom prst="rect">
          <a:avLst/>
        </a:prstGeom>
      </xdr:spPr>
    </xdr:pic>
    <xdr:clientData/>
  </xdr:twoCellAnchor>
  <xdr:twoCellAnchor editAs="oneCell">
    <xdr:from>
      <xdr:col>44</xdr:col>
      <xdr:colOff>335280</xdr:colOff>
      <xdr:row>339</xdr:row>
      <xdr:rowOff>5716</xdr:rowOff>
    </xdr:from>
    <xdr:to>
      <xdr:col>57</xdr:col>
      <xdr:colOff>547687</xdr:colOff>
      <xdr:row>362</xdr:row>
      <xdr:rowOff>25183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7FEB9453-8685-41AC-96AB-0108589B2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7052905" y="60548997"/>
          <a:ext cx="8106251" cy="4127124"/>
        </a:xfrm>
        <a:prstGeom prst="rect">
          <a:avLst/>
        </a:prstGeom>
      </xdr:spPr>
    </xdr:pic>
    <xdr:clientData/>
  </xdr:twoCellAnchor>
  <xdr:twoCellAnchor editAs="oneCell">
    <xdr:from>
      <xdr:col>44</xdr:col>
      <xdr:colOff>270034</xdr:colOff>
      <xdr:row>363</xdr:row>
      <xdr:rowOff>51912</xdr:rowOff>
    </xdr:from>
    <xdr:to>
      <xdr:col>57</xdr:col>
      <xdr:colOff>472439</xdr:colOff>
      <xdr:row>388</xdr:row>
      <xdr:rowOff>62742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AEA259A2-30C5-4FCB-8012-8ADEA5086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6987659" y="64881443"/>
          <a:ext cx="8096249" cy="4475674"/>
        </a:xfrm>
        <a:prstGeom prst="rect">
          <a:avLst/>
        </a:prstGeom>
      </xdr:spPr>
    </xdr:pic>
    <xdr:clientData/>
  </xdr:twoCellAnchor>
  <xdr:twoCellAnchor editAs="oneCell">
    <xdr:from>
      <xdr:col>30</xdr:col>
      <xdr:colOff>270035</xdr:colOff>
      <xdr:row>394</xdr:row>
      <xdr:rowOff>11906</xdr:rowOff>
    </xdr:from>
    <xdr:to>
      <xdr:col>43</xdr:col>
      <xdr:colOff>299113</xdr:colOff>
      <xdr:row>416</xdr:row>
      <xdr:rowOff>87154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59CBDC8F-7C4B-4D68-97FE-AED46BB56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8486598" y="70377844"/>
          <a:ext cx="7922921" cy="4004310"/>
        </a:xfrm>
        <a:prstGeom prst="rect">
          <a:avLst/>
        </a:prstGeom>
      </xdr:spPr>
    </xdr:pic>
    <xdr:clientData/>
  </xdr:twoCellAnchor>
  <xdr:twoCellAnchor editAs="oneCell">
    <xdr:from>
      <xdr:col>30</xdr:col>
      <xdr:colOff>202408</xdr:colOff>
      <xdr:row>417</xdr:row>
      <xdr:rowOff>125253</xdr:rowOff>
    </xdr:from>
    <xdr:to>
      <xdr:col>43</xdr:col>
      <xdr:colOff>323374</xdr:colOff>
      <xdr:row>442</xdr:row>
      <xdr:rowOff>138164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4582E353-1335-4BFC-B629-BB1C5C527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8418971" y="74598847"/>
          <a:ext cx="8014809" cy="4477755"/>
        </a:xfrm>
        <a:prstGeom prst="rect">
          <a:avLst/>
        </a:prstGeom>
      </xdr:spPr>
    </xdr:pic>
    <xdr:clientData/>
  </xdr:twoCellAnchor>
  <xdr:twoCellAnchor editAs="oneCell">
    <xdr:from>
      <xdr:col>44</xdr:col>
      <xdr:colOff>424340</xdr:colOff>
      <xdr:row>394</xdr:row>
      <xdr:rowOff>47624</xdr:rowOff>
    </xdr:from>
    <xdr:to>
      <xdr:col>57</xdr:col>
      <xdr:colOff>460534</xdr:colOff>
      <xdr:row>416</xdr:row>
      <xdr:rowOff>147607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F17F2178-F0FC-4DD0-993B-16E3A1390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7141965" y="70413562"/>
          <a:ext cx="7930038" cy="4029045"/>
        </a:xfrm>
        <a:prstGeom prst="rect">
          <a:avLst/>
        </a:prstGeom>
      </xdr:spPr>
    </xdr:pic>
    <xdr:clientData/>
  </xdr:twoCellAnchor>
  <xdr:twoCellAnchor editAs="oneCell">
    <xdr:from>
      <xdr:col>44</xdr:col>
      <xdr:colOff>321470</xdr:colOff>
      <xdr:row>417</xdr:row>
      <xdr:rowOff>142875</xdr:rowOff>
    </xdr:from>
    <xdr:to>
      <xdr:col>57</xdr:col>
      <xdr:colOff>551498</xdr:colOff>
      <xdr:row>443</xdr:row>
      <xdr:rowOff>24788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97B785BE-6C37-49AE-A3E5-F4BD16638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7039095" y="74616469"/>
          <a:ext cx="8123872" cy="4525350"/>
        </a:xfrm>
        <a:prstGeom prst="rect">
          <a:avLst/>
        </a:prstGeom>
      </xdr:spPr>
    </xdr:pic>
    <xdr:clientData/>
  </xdr:twoCellAnchor>
  <xdr:twoCellAnchor editAs="oneCell">
    <xdr:from>
      <xdr:col>30</xdr:col>
      <xdr:colOff>184784</xdr:colOff>
      <xdr:row>448</xdr:row>
      <xdr:rowOff>160496</xdr:rowOff>
    </xdr:from>
    <xdr:to>
      <xdr:col>43</xdr:col>
      <xdr:colOff>309562</xdr:colOff>
      <xdr:row>471</xdr:row>
      <xdr:rowOff>124097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5F9AFDE8-62B4-4596-94BB-AB6CA386E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8401347" y="80170496"/>
          <a:ext cx="8018621" cy="4071257"/>
        </a:xfrm>
        <a:prstGeom prst="rect">
          <a:avLst/>
        </a:prstGeom>
      </xdr:spPr>
    </xdr:pic>
    <xdr:clientData/>
  </xdr:twoCellAnchor>
  <xdr:twoCellAnchor editAs="oneCell">
    <xdr:from>
      <xdr:col>30</xdr:col>
      <xdr:colOff>154781</xdr:colOff>
      <xdr:row>472</xdr:row>
      <xdr:rowOff>134779</xdr:rowOff>
    </xdr:from>
    <xdr:to>
      <xdr:col>43</xdr:col>
      <xdr:colOff>430530</xdr:colOff>
      <xdr:row>497</xdr:row>
      <xdr:rowOff>171501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34C61AF-325D-40FA-A3BA-ED95F925D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8371344" y="84431029"/>
          <a:ext cx="8169592" cy="4501566"/>
        </a:xfrm>
        <a:prstGeom prst="rect">
          <a:avLst/>
        </a:prstGeom>
      </xdr:spPr>
    </xdr:pic>
    <xdr:clientData/>
  </xdr:twoCellAnchor>
  <xdr:twoCellAnchor editAs="oneCell">
    <xdr:from>
      <xdr:col>44</xdr:col>
      <xdr:colOff>426721</xdr:colOff>
      <xdr:row>449</xdr:row>
      <xdr:rowOff>47625</xdr:rowOff>
    </xdr:from>
    <xdr:to>
      <xdr:col>58</xdr:col>
      <xdr:colOff>144780</xdr:colOff>
      <xdr:row>472</xdr:row>
      <xdr:rowOff>83117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E78E2593-0A0A-4C16-A9EB-6F06DF8FC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7144346" y="80236219"/>
          <a:ext cx="8219122" cy="4143148"/>
        </a:xfrm>
        <a:prstGeom prst="rect">
          <a:avLst/>
        </a:prstGeom>
      </xdr:spPr>
    </xdr:pic>
    <xdr:clientData/>
  </xdr:twoCellAnchor>
  <xdr:twoCellAnchor editAs="oneCell">
    <xdr:from>
      <xdr:col>44</xdr:col>
      <xdr:colOff>293845</xdr:colOff>
      <xdr:row>472</xdr:row>
      <xdr:rowOff>154783</xdr:rowOff>
    </xdr:from>
    <xdr:to>
      <xdr:col>58</xdr:col>
      <xdr:colOff>246220</xdr:colOff>
      <xdr:row>499</xdr:row>
      <xdr:rowOff>24152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62ECEACE-2906-42EA-A12E-FBAF450D0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7011470" y="84451033"/>
          <a:ext cx="8453438" cy="4691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ED45B-3F98-4DB7-B588-64AA26E3A823}">
  <dimension ref="A1:CA148"/>
  <sheetViews>
    <sheetView tabSelected="1" topLeftCell="A83" zoomScale="70" zoomScaleNormal="70" workbookViewId="0">
      <selection activeCell="I135" sqref="I135"/>
    </sheetView>
  </sheetViews>
  <sheetFormatPr defaultRowHeight="14.4" x14ac:dyDescent="0.3"/>
  <cols>
    <col min="1" max="1" width="31.6640625" customWidth="1"/>
    <col min="2" max="2" width="15.21875" customWidth="1"/>
    <col min="3" max="5" width="14.44140625" customWidth="1"/>
    <col min="6" max="6" width="17.77734375" customWidth="1"/>
    <col min="7" max="7" width="18.33203125" customWidth="1"/>
    <col min="8" max="8" width="18.5546875" customWidth="1"/>
    <col min="9" max="9" width="15.44140625" customWidth="1"/>
    <col min="10" max="10" width="17.33203125" customWidth="1"/>
    <col min="11" max="12" width="33.88671875" customWidth="1"/>
    <col min="13" max="13" width="38.21875" customWidth="1"/>
    <col min="14" max="14" width="37.77734375" customWidth="1"/>
    <col min="15" max="15" width="15.21875" customWidth="1"/>
    <col min="16" max="16" width="13.44140625" bestFit="1" customWidth="1"/>
    <col min="17" max="17" width="13" bestFit="1" customWidth="1"/>
    <col min="18" max="18" width="14" bestFit="1" customWidth="1"/>
    <col min="19" max="19" width="17.77734375" bestFit="1" customWidth="1"/>
    <col min="20" max="20" width="18.33203125" bestFit="1" customWidth="1"/>
    <col min="21" max="21" width="18.5546875" bestFit="1" customWidth="1"/>
    <col min="22" max="22" width="12.77734375" bestFit="1" customWidth="1"/>
    <col min="23" max="23" width="17.33203125" bestFit="1" customWidth="1"/>
    <col min="24" max="24" width="33.88671875" bestFit="1" customWidth="1"/>
    <col min="25" max="25" width="33.44140625" bestFit="1" customWidth="1"/>
    <col min="26" max="26" width="38.21875" bestFit="1" customWidth="1"/>
    <col min="27" max="27" width="37.77734375" bestFit="1" customWidth="1"/>
    <col min="30" max="30" width="44.6640625" bestFit="1" customWidth="1"/>
    <col min="31" max="31" width="15.21875" bestFit="1" customWidth="1"/>
    <col min="32" max="34" width="14.44140625" bestFit="1" customWidth="1"/>
    <col min="35" max="35" width="17.77734375" bestFit="1" customWidth="1"/>
    <col min="36" max="36" width="18.33203125" bestFit="1" customWidth="1"/>
    <col min="37" max="37" width="18.5546875" bestFit="1" customWidth="1"/>
    <col min="38" max="38" width="15.44140625" bestFit="1" customWidth="1"/>
    <col min="39" max="39" width="17.33203125" bestFit="1" customWidth="1"/>
    <col min="40" max="40" width="33.88671875" bestFit="1" customWidth="1"/>
    <col min="41" max="41" width="33.44140625" bestFit="1" customWidth="1"/>
    <col min="42" max="42" width="38.21875" bestFit="1" customWidth="1"/>
    <col min="43" max="43" width="37.77734375" bestFit="1" customWidth="1"/>
    <col min="44" max="44" width="15.21875" bestFit="1" customWidth="1"/>
    <col min="45" max="47" width="14.44140625" bestFit="1" customWidth="1"/>
    <col min="48" max="48" width="17.77734375" bestFit="1" customWidth="1"/>
    <col min="49" max="49" width="18.33203125" bestFit="1" customWidth="1"/>
    <col min="50" max="50" width="18.5546875" bestFit="1" customWidth="1"/>
    <col min="51" max="51" width="15.44140625" bestFit="1" customWidth="1"/>
    <col min="52" max="52" width="17.33203125" bestFit="1" customWidth="1"/>
    <col min="53" max="53" width="33.88671875" bestFit="1" customWidth="1"/>
    <col min="54" max="54" width="33.44140625" bestFit="1" customWidth="1"/>
    <col min="55" max="55" width="38.21875" bestFit="1" customWidth="1"/>
    <col min="56" max="56" width="37.77734375" bestFit="1" customWidth="1"/>
  </cols>
  <sheetData>
    <row r="1" spans="1:79" x14ac:dyDescent="0.3">
      <c r="A1" s="32" t="s">
        <v>22</v>
      </c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2"/>
      <c r="N1" s="32"/>
      <c r="O1" s="32"/>
      <c r="P1" s="32"/>
      <c r="Q1" s="32"/>
      <c r="R1" s="32"/>
      <c r="S1" s="32"/>
      <c r="T1" s="32"/>
      <c r="U1" s="32"/>
      <c r="V1" s="32"/>
      <c r="W1" s="32"/>
      <c r="X1" s="13"/>
      <c r="Y1" s="13"/>
      <c r="Z1" s="13"/>
      <c r="AA1" s="13"/>
      <c r="AB1" s="11"/>
      <c r="AD1" s="34" t="s">
        <v>33</v>
      </c>
      <c r="AE1" s="34"/>
      <c r="AF1" s="34"/>
      <c r="AG1" s="34"/>
      <c r="AH1" s="34"/>
      <c r="AI1" s="34"/>
      <c r="AJ1" s="34"/>
      <c r="AK1" s="34"/>
      <c r="AL1" s="34"/>
      <c r="AM1" s="34"/>
      <c r="AN1" s="34"/>
      <c r="AO1" s="34"/>
      <c r="AP1" s="34"/>
      <c r="AQ1" s="34"/>
      <c r="AR1" s="34"/>
      <c r="AS1" s="34"/>
      <c r="AT1" s="34"/>
      <c r="AU1" s="34"/>
      <c r="AV1" s="34"/>
      <c r="AW1" s="34"/>
      <c r="AX1" s="34"/>
      <c r="AY1" s="34"/>
      <c r="AZ1" s="34"/>
      <c r="BA1" s="14"/>
      <c r="BB1" s="14"/>
      <c r="BC1" s="14"/>
      <c r="BD1" s="14"/>
      <c r="BE1" s="11"/>
    </row>
    <row r="2" spans="1:79" x14ac:dyDescent="0.3">
      <c r="A2" s="7"/>
      <c r="B2" s="7"/>
      <c r="C2" s="7"/>
      <c r="D2" s="7"/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  <c r="AA2" s="7"/>
      <c r="AB2" s="11"/>
      <c r="AD2" s="7"/>
      <c r="AE2" s="7"/>
      <c r="AF2" s="7"/>
      <c r="AG2" s="7"/>
      <c r="AH2" s="7"/>
      <c r="AI2" s="7"/>
      <c r="AJ2" s="7"/>
      <c r="AK2" s="7"/>
      <c r="AL2" s="7"/>
      <c r="AM2" s="7"/>
      <c r="AN2" s="7"/>
      <c r="AO2" s="7"/>
      <c r="AP2" s="7"/>
      <c r="AQ2" s="7"/>
      <c r="AR2" s="7"/>
      <c r="AS2" s="7"/>
      <c r="AT2" s="7"/>
      <c r="AU2" s="7"/>
      <c r="AV2" s="7"/>
      <c r="AW2" s="7"/>
      <c r="AX2" s="7"/>
      <c r="AY2" s="7"/>
      <c r="AZ2" s="7"/>
      <c r="BA2" s="7"/>
      <c r="BB2" s="7"/>
      <c r="BC2" s="7"/>
      <c r="BD2" s="7"/>
      <c r="BE2" s="11"/>
    </row>
    <row r="3" spans="1:79" x14ac:dyDescent="0.3">
      <c r="A3" s="33" t="s">
        <v>23</v>
      </c>
      <c r="B3" s="33"/>
      <c r="C3" s="33"/>
      <c r="D3" s="33"/>
      <c r="E3" s="33"/>
      <c r="F3" s="33"/>
      <c r="G3" s="33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8"/>
      <c r="Y3" s="8"/>
      <c r="Z3" s="8"/>
      <c r="AA3" s="8"/>
      <c r="AB3" s="11"/>
      <c r="AD3" s="33" t="s">
        <v>23</v>
      </c>
      <c r="AE3" s="33"/>
      <c r="AF3" s="33"/>
      <c r="AG3" s="33"/>
      <c r="AH3" s="33"/>
      <c r="AI3" s="33"/>
      <c r="AJ3" s="33"/>
      <c r="AK3" s="33"/>
      <c r="AL3" s="33"/>
      <c r="AM3" s="33"/>
      <c r="AN3" s="33"/>
      <c r="AO3" s="33"/>
      <c r="AP3" s="33"/>
      <c r="AQ3" s="33"/>
      <c r="AR3" s="33"/>
      <c r="AS3" s="33"/>
      <c r="AT3" s="33"/>
      <c r="AU3" s="33"/>
      <c r="AV3" s="33"/>
      <c r="AW3" s="33"/>
      <c r="AX3" s="33"/>
      <c r="AY3" s="33"/>
      <c r="AZ3" s="35"/>
      <c r="BA3" s="8"/>
      <c r="BB3" s="8"/>
      <c r="BC3" s="8"/>
      <c r="BD3" s="8"/>
      <c r="BE3" s="11"/>
    </row>
    <row r="4" spans="1:79" x14ac:dyDescent="0.3">
      <c r="A4" s="1" t="s">
        <v>21</v>
      </c>
      <c r="B4" s="30" t="s">
        <v>19</v>
      </c>
      <c r="C4" s="30"/>
      <c r="D4" s="30"/>
      <c r="E4" s="30"/>
      <c r="F4" s="30"/>
      <c r="G4" s="30"/>
      <c r="H4" s="30"/>
      <c r="I4" s="30"/>
      <c r="J4" s="30"/>
      <c r="K4" s="3"/>
      <c r="L4" s="3"/>
      <c r="M4" s="3"/>
      <c r="N4" s="3"/>
      <c r="O4" s="31" t="s">
        <v>20</v>
      </c>
      <c r="P4" s="31"/>
      <c r="Q4" s="31"/>
      <c r="R4" s="31"/>
      <c r="S4" s="31"/>
      <c r="T4" s="31"/>
      <c r="U4" s="31"/>
      <c r="V4" s="31"/>
      <c r="W4" s="31"/>
      <c r="X4" s="6"/>
      <c r="Y4" s="6"/>
      <c r="Z4" s="6"/>
      <c r="AA4" s="6"/>
      <c r="AB4" s="11"/>
      <c r="AD4" s="1" t="s">
        <v>21</v>
      </c>
      <c r="AE4" s="30" t="s">
        <v>19</v>
      </c>
      <c r="AF4" s="30"/>
      <c r="AG4" s="30"/>
      <c r="AH4" s="30"/>
      <c r="AI4" s="30"/>
      <c r="AJ4" s="30"/>
      <c r="AK4" s="30"/>
      <c r="AL4" s="30"/>
      <c r="AM4" s="30"/>
      <c r="AN4" s="3"/>
      <c r="AO4" s="3"/>
      <c r="AP4" s="3"/>
      <c r="AQ4" s="3"/>
      <c r="AR4" s="31" t="s">
        <v>20</v>
      </c>
      <c r="AS4" s="31"/>
      <c r="AT4" s="31"/>
      <c r="AU4" s="31"/>
      <c r="AV4" s="31"/>
      <c r="AW4" s="31"/>
      <c r="AX4" s="31"/>
      <c r="AY4" s="31"/>
      <c r="AZ4" s="36"/>
      <c r="BA4" s="6"/>
      <c r="BB4" s="6"/>
      <c r="BC4" s="6"/>
      <c r="BD4" s="6"/>
      <c r="BE4" s="11"/>
    </row>
    <row r="5" spans="1:79" x14ac:dyDescent="0.3">
      <c r="A5" s="4"/>
      <c r="B5" s="5" t="s">
        <v>0</v>
      </c>
      <c r="C5" s="5" t="s">
        <v>1</v>
      </c>
      <c r="D5" s="5" t="s">
        <v>2</v>
      </c>
      <c r="E5" s="5" t="s">
        <v>3</v>
      </c>
      <c r="F5" s="5" t="s">
        <v>4</v>
      </c>
      <c r="G5" s="5" t="s">
        <v>5</v>
      </c>
      <c r="H5" s="5" t="s">
        <v>6</v>
      </c>
      <c r="I5" s="5" t="s">
        <v>7</v>
      </c>
      <c r="J5" s="5" t="s">
        <v>8</v>
      </c>
      <c r="K5" s="5" t="s">
        <v>36</v>
      </c>
      <c r="L5" s="5" t="s">
        <v>37</v>
      </c>
      <c r="M5" s="5" t="s">
        <v>38</v>
      </c>
      <c r="N5" s="5" t="s">
        <v>39</v>
      </c>
      <c r="O5" s="5" t="s">
        <v>0</v>
      </c>
      <c r="P5" s="5" t="s">
        <v>1</v>
      </c>
      <c r="Q5" s="5" t="s">
        <v>2</v>
      </c>
      <c r="R5" s="5" t="s">
        <v>3</v>
      </c>
      <c r="S5" s="5" t="s">
        <v>4</v>
      </c>
      <c r="T5" s="5" t="s">
        <v>5</v>
      </c>
      <c r="U5" s="5" t="s">
        <v>6</v>
      </c>
      <c r="V5" s="5" t="s">
        <v>7</v>
      </c>
      <c r="W5" s="5" t="s">
        <v>8</v>
      </c>
      <c r="X5" s="5" t="s">
        <v>36</v>
      </c>
      <c r="Y5" s="5" t="s">
        <v>37</v>
      </c>
      <c r="Z5" s="5" t="s">
        <v>38</v>
      </c>
      <c r="AA5" s="5" t="s">
        <v>39</v>
      </c>
      <c r="AB5" s="11"/>
      <c r="AD5" s="4"/>
      <c r="AE5" s="5" t="s">
        <v>0</v>
      </c>
      <c r="AF5" s="5" t="s">
        <v>1</v>
      </c>
      <c r="AG5" s="5" t="s">
        <v>2</v>
      </c>
      <c r="AH5" s="5" t="s">
        <v>3</v>
      </c>
      <c r="AI5" s="5" t="s">
        <v>4</v>
      </c>
      <c r="AJ5" s="5" t="s">
        <v>5</v>
      </c>
      <c r="AK5" s="5" t="s">
        <v>6</v>
      </c>
      <c r="AL5" s="5" t="s">
        <v>7</v>
      </c>
      <c r="AM5" s="5" t="s">
        <v>8</v>
      </c>
      <c r="AN5" s="5" t="s">
        <v>36</v>
      </c>
      <c r="AO5" s="5" t="s">
        <v>37</v>
      </c>
      <c r="AP5" s="5" t="s">
        <v>38</v>
      </c>
      <c r="AQ5" s="5" t="s">
        <v>39</v>
      </c>
      <c r="AR5" s="5" t="s">
        <v>0</v>
      </c>
      <c r="AS5" s="5" t="s">
        <v>1</v>
      </c>
      <c r="AT5" s="5" t="s">
        <v>2</v>
      </c>
      <c r="AU5" s="5" t="s">
        <v>3</v>
      </c>
      <c r="AV5" s="5" t="s">
        <v>4</v>
      </c>
      <c r="AW5" s="5" t="s">
        <v>5</v>
      </c>
      <c r="AX5" s="5" t="s">
        <v>6</v>
      </c>
      <c r="AY5" s="5" t="s">
        <v>7</v>
      </c>
      <c r="AZ5" s="27" t="s">
        <v>8</v>
      </c>
      <c r="BA5" s="5" t="s">
        <v>36</v>
      </c>
      <c r="BB5" s="5" t="s">
        <v>37</v>
      </c>
      <c r="BC5" s="5" t="s">
        <v>38</v>
      </c>
      <c r="BD5" s="5" t="s">
        <v>39</v>
      </c>
      <c r="BE5" s="11"/>
    </row>
    <row r="6" spans="1:79" x14ac:dyDescent="0.3">
      <c r="A6" s="2" t="s">
        <v>9</v>
      </c>
      <c r="B6" s="2">
        <v>5.5045873000000002E-2</v>
      </c>
      <c r="C6" s="2">
        <v>5.8333333329999997</v>
      </c>
      <c r="D6" s="2">
        <v>5.1020408159999997</v>
      </c>
      <c r="E6" s="2">
        <v>0</v>
      </c>
      <c r="F6" s="2">
        <v>48.333333330000002</v>
      </c>
      <c r="G6" s="2">
        <v>41.237113399999998</v>
      </c>
      <c r="H6" s="2">
        <v>0</v>
      </c>
      <c r="I6" s="2">
        <v>-73.93014221</v>
      </c>
      <c r="J6" s="2">
        <v>-64.154599829999995</v>
      </c>
      <c r="K6" s="2"/>
      <c r="L6" s="2"/>
      <c r="M6" s="2"/>
      <c r="N6" s="2"/>
      <c r="O6" s="2">
        <v>6.0465116053819601E-2</v>
      </c>
      <c r="P6" s="2">
        <v>5.3435114503816701</v>
      </c>
      <c r="Q6" s="2">
        <v>7.1428571428571397</v>
      </c>
      <c r="R6" s="2">
        <v>0</v>
      </c>
      <c r="S6" s="2">
        <v>44.274809160305303</v>
      </c>
      <c r="T6" s="2">
        <v>53.012048192770997</v>
      </c>
      <c r="U6" s="2">
        <v>0</v>
      </c>
      <c r="V6" s="2">
        <v>-58.9774210328275</v>
      </c>
      <c r="W6" s="2">
        <v>-78.2383554714377</v>
      </c>
      <c r="X6" s="2"/>
      <c r="Y6" s="2"/>
      <c r="Z6" s="2"/>
      <c r="AA6" s="2"/>
      <c r="AB6" s="11"/>
      <c r="AD6" s="2" t="s">
        <v>9</v>
      </c>
      <c r="AE6" s="2">
        <v>0.16055046000000001</v>
      </c>
      <c r="AF6" s="2">
        <v>8.1081081079999997</v>
      </c>
      <c r="AG6" s="2">
        <v>8.0459770109999997</v>
      </c>
      <c r="AH6" s="2">
        <v>95</v>
      </c>
      <c r="AI6" s="2">
        <v>50</v>
      </c>
      <c r="AJ6" s="2">
        <v>48.275862070000002</v>
      </c>
      <c r="AK6" s="2">
        <v>85</v>
      </c>
      <c r="AL6" s="2">
        <v>-90.43181113</v>
      </c>
      <c r="AM6" s="2">
        <v>-64.154599829999995</v>
      </c>
      <c r="AN6" s="2"/>
      <c r="AO6" s="2"/>
      <c r="AP6" s="2"/>
      <c r="AQ6" s="2"/>
      <c r="AR6" s="2">
        <v>0.12558139900000001</v>
      </c>
      <c r="AS6" s="2">
        <v>5.46875</v>
      </c>
      <c r="AT6" s="2">
        <v>10.958904110000001</v>
      </c>
      <c r="AU6" s="2">
        <v>85.714285709999999</v>
      </c>
      <c r="AV6" s="2">
        <v>46.09375</v>
      </c>
      <c r="AW6" s="2">
        <v>58.333333330000002</v>
      </c>
      <c r="AX6" s="2">
        <v>85.714285709999999</v>
      </c>
      <c r="AY6" s="2">
        <v>-85.897171499999999</v>
      </c>
      <c r="AZ6" s="28">
        <v>-78.238355470000002</v>
      </c>
      <c r="BA6" s="2"/>
      <c r="BB6" s="2"/>
      <c r="BC6" s="2"/>
      <c r="BD6" s="2"/>
      <c r="BE6" s="11"/>
    </row>
    <row r="7" spans="1:79" x14ac:dyDescent="0.3">
      <c r="A7" s="2" t="s">
        <v>10</v>
      </c>
      <c r="B7" s="2">
        <v>6.4220183E-2</v>
      </c>
      <c r="C7" s="2">
        <v>7.2164948449999997</v>
      </c>
      <c r="D7" s="2">
        <v>5.7851239669999996</v>
      </c>
      <c r="E7" s="2">
        <v>0</v>
      </c>
      <c r="F7" s="2">
        <v>50.515463920000002</v>
      </c>
      <c r="G7" s="2">
        <v>43.333333330000002</v>
      </c>
      <c r="H7" s="2">
        <v>0</v>
      </c>
      <c r="I7" s="2">
        <v>-61.240761480000003</v>
      </c>
      <c r="J7" s="2">
        <v>-64.154599829999995</v>
      </c>
      <c r="K7" s="2">
        <f xml:space="preserve"> C7 -C6</f>
        <v>1.383161512</v>
      </c>
      <c r="L7" s="2">
        <f xml:space="preserve"> D7 -D6</f>
        <v>0.68308315099999994</v>
      </c>
      <c r="M7" s="2">
        <f xml:space="preserve"> F7 -F6</f>
        <v>2.1821305899999999</v>
      </c>
      <c r="N7" s="2">
        <f xml:space="preserve"> G7 -G6</f>
        <v>2.0962199300000037</v>
      </c>
      <c r="O7" s="2">
        <v>6.5116278827190399E-2</v>
      </c>
      <c r="P7" s="2">
        <v>5.6910569105690998</v>
      </c>
      <c r="Q7" s="2">
        <v>7.6086956521739104</v>
      </c>
      <c r="R7" s="2">
        <v>0</v>
      </c>
      <c r="S7" s="2">
        <v>43.089430894308897</v>
      </c>
      <c r="T7" s="2">
        <v>51.6483516483516</v>
      </c>
      <c r="U7" s="2">
        <v>0</v>
      </c>
      <c r="V7" s="2">
        <v>-91.297140801882307</v>
      </c>
      <c r="W7" s="2">
        <v>-78.2383554714377</v>
      </c>
      <c r="X7" s="2">
        <f xml:space="preserve"> P7 -P6</f>
        <v>0.34754546018742971</v>
      </c>
      <c r="Y7" s="2">
        <f xml:space="preserve"> Q7 -Q6</f>
        <v>0.46583850931677073</v>
      </c>
      <c r="Z7" s="2">
        <f xml:space="preserve"> S7 -S6</f>
        <v>-1.1853782659964054</v>
      </c>
      <c r="AA7" s="2">
        <f xml:space="preserve"> T7 -T6</f>
        <v>-1.3636965444193976</v>
      </c>
      <c r="AB7" s="11"/>
      <c r="AD7" s="2" t="s">
        <v>10</v>
      </c>
      <c r="AE7" s="2">
        <v>0.215596333</v>
      </c>
      <c r="AF7" s="2">
        <v>9.2783505149999996</v>
      </c>
      <c r="AG7" s="2">
        <v>9.7826086960000005</v>
      </c>
      <c r="AH7" s="2">
        <v>100</v>
      </c>
      <c r="AI7" s="2">
        <v>53.125</v>
      </c>
      <c r="AJ7" s="2">
        <v>52.173913040000002</v>
      </c>
      <c r="AK7" s="2">
        <v>86.206896549999996</v>
      </c>
      <c r="AL7" s="2">
        <v>-83.706706310000001</v>
      </c>
      <c r="AM7" s="2">
        <v>-64.154599829999995</v>
      </c>
      <c r="AN7" s="2">
        <f xml:space="preserve"> AF7 -AF6</f>
        <v>1.1702424069999999</v>
      </c>
      <c r="AO7" s="2">
        <f xml:space="preserve"> AG7 -AG6</f>
        <v>1.7366316850000008</v>
      </c>
      <c r="AP7" s="2">
        <f xml:space="preserve"> AI7 -AI6</f>
        <v>3.125</v>
      </c>
      <c r="AQ7" s="2">
        <f xml:space="preserve"> AJ7 -AJ6</f>
        <v>3.8980509699999999</v>
      </c>
      <c r="AR7" s="2">
        <v>0.15348836799999999</v>
      </c>
      <c r="AS7" s="2">
        <v>5.7851239669999996</v>
      </c>
      <c r="AT7" s="2">
        <v>11.688311690000001</v>
      </c>
      <c r="AU7" s="2">
        <v>100</v>
      </c>
      <c r="AV7" s="2">
        <v>47.107438019999996</v>
      </c>
      <c r="AW7" s="2">
        <v>60.526315789999998</v>
      </c>
      <c r="AX7" s="2">
        <v>94.117647059999996</v>
      </c>
      <c r="AY7" s="2">
        <v>-87.980622420000003</v>
      </c>
      <c r="AZ7" s="28">
        <v>-78.238355470000002</v>
      </c>
      <c r="BA7" s="2">
        <f xml:space="preserve"> AS7 -AS6</f>
        <v>0.31637396699999965</v>
      </c>
      <c r="BB7" s="2">
        <f xml:space="preserve"> AT7 -AT6</f>
        <v>0.72940758000000017</v>
      </c>
      <c r="BC7" s="2">
        <f xml:space="preserve"> AV7 -AV6</f>
        <v>1.0136880199999965</v>
      </c>
      <c r="BD7" s="2">
        <f xml:space="preserve"> AW7 -AW6</f>
        <v>2.1929824599999961</v>
      </c>
      <c r="BE7" s="11"/>
    </row>
    <row r="8" spans="1:79" x14ac:dyDescent="0.3">
      <c r="A8" s="2" t="s">
        <v>11</v>
      </c>
      <c r="B8" s="2">
        <v>6.4220183E-2</v>
      </c>
      <c r="C8" s="2">
        <v>7.1428571429999996</v>
      </c>
      <c r="D8" s="2">
        <v>5.9701492539999998</v>
      </c>
      <c r="E8" s="2">
        <v>0</v>
      </c>
      <c r="F8" s="2">
        <v>51.190476189999998</v>
      </c>
      <c r="G8" s="2">
        <v>42.10526316</v>
      </c>
      <c r="H8" s="2">
        <v>0</v>
      </c>
      <c r="I8" s="2">
        <v>-74.973537550000003</v>
      </c>
      <c r="J8" s="2">
        <v>-64.154599829999995</v>
      </c>
      <c r="K8" s="2">
        <f t="shared" ref="K8:K15" si="0" xml:space="preserve"> C8 -C7</f>
        <v>-7.3637702000000083E-2</v>
      </c>
      <c r="L8" s="2">
        <f t="shared" ref="L8:L15" si="1" xml:space="preserve"> D8 -D7</f>
        <v>0.1850252870000002</v>
      </c>
      <c r="M8" s="2">
        <f t="shared" ref="M8:M15" si="2" xml:space="preserve"> F8 -F7</f>
        <v>0.67501226999999631</v>
      </c>
      <c r="N8" s="2">
        <f t="shared" ref="N8:N15" si="3" xml:space="preserve"> G8 -G7</f>
        <v>-1.2280701700000023</v>
      </c>
      <c r="O8" s="2">
        <v>7.9069770872592898E-2</v>
      </c>
      <c r="P8" s="2">
        <v>5.1724137931034404</v>
      </c>
      <c r="Q8" s="2">
        <v>8.3333333333333304</v>
      </c>
      <c r="R8" s="2">
        <v>100</v>
      </c>
      <c r="S8" s="2">
        <v>44.827586206896498</v>
      </c>
      <c r="T8" s="2">
        <v>54.736842105263101</v>
      </c>
      <c r="U8" s="2">
        <v>100</v>
      </c>
      <c r="V8" s="2">
        <v>-92.808493975839795</v>
      </c>
      <c r="W8" s="2">
        <v>-78.2383554714377</v>
      </c>
      <c r="X8" s="2">
        <f t="shared" ref="X8:X15" si="4" xml:space="preserve"> P8 -P7</f>
        <v>-0.51864311746565939</v>
      </c>
      <c r="Y8" s="2">
        <f t="shared" ref="Y8:Y15" si="5" xml:space="preserve"> Q8 -Q7</f>
        <v>0.72463768115941996</v>
      </c>
      <c r="Z8" s="2">
        <f t="shared" ref="Z8:Z15" si="6" xml:space="preserve"> S8 -S7</f>
        <v>1.738155312587601</v>
      </c>
      <c r="AA8" s="2">
        <f t="shared" ref="AA8:AA15" si="7" xml:space="preserve"> T8 -T7</f>
        <v>3.0884904569115008</v>
      </c>
      <c r="AB8" s="11"/>
      <c r="AD8" s="2" t="s">
        <v>11</v>
      </c>
      <c r="AE8" s="2">
        <v>0.23853211099999999</v>
      </c>
      <c r="AF8" s="2">
        <v>9.2783505149999996</v>
      </c>
      <c r="AG8" s="2">
        <v>9.4117647059999996</v>
      </c>
      <c r="AH8" s="2">
        <v>97.222222220000006</v>
      </c>
      <c r="AI8" s="2">
        <v>53.125</v>
      </c>
      <c r="AJ8" s="2">
        <v>50.58823529</v>
      </c>
      <c r="AK8" s="2">
        <v>83.333333330000002</v>
      </c>
      <c r="AL8" s="2">
        <v>-87.040931259999994</v>
      </c>
      <c r="AM8" s="2">
        <v>-64.154599829999995</v>
      </c>
      <c r="AN8" s="2">
        <f t="shared" ref="AN8:AN15" si="8" xml:space="preserve"> AF8 -AF7</f>
        <v>0</v>
      </c>
      <c r="AO8" s="2">
        <f t="shared" ref="AO8:AO15" si="9" xml:space="preserve"> AG8 -AG7</f>
        <v>-0.3708439900000009</v>
      </c>
      <c r="AP8" s="2">
        <f t="shared" ref="AP8:AP15" si="10" xml:space="preserve"> AI8 -AI7</f>
        <v>0</v>
      </c>
      <c r="AQ8" s="2">
        <f t="shared" ref="AQ8:AQ15" si="11" xml:space="preserve"> AJ8 -AJ7</f>
        <v>-1.5856777500000021</v>
      </c>
      <c r="AR8" s="2">
        <v>0.21395349499999999</v>
      </c>
      <c r="AS8" s="2">
        <v>5.9322033899999997</v>
      </c>
      <c r="AT8" s="2">
        <v>13.636363640000001</v>
      </c>
      <c r="AU8" s="2">
        <v>96.774193550000007</v>
      </c>
      <c r="AV8" s="2">
        <v>47.457627119999998</v>
      </c>
      <c r="AW8" s="2">
        <v>64.61538462</v>
      </c>
      <c r="AX8" s="2">
        <v>90.322580650000006</v>
      </c>
      <c r="AY8" s="2">
        <v>-85.397410120000004</v>
      </c>
      <c r="AZ8" s="28">
        <v>-78.238355470000002</v>
      </c>
      <c r="BA8" s="2">
        <f t="shared" ref="BA8:BA15" si="12" xml:space="preserve"> AS8 -AS7</f>
        <v>0.1470794230000001</v>
      </c>
      <c r="BB8" s="2">
        <f t="shared" ref="BB8:BB15" si="13" xml:space="preserve"> AT8 -AT7</f>
        <v>1.94805195</v>
      </c>
      <c r="BC8" s="2">
        <f t="shared" ref="BC8:BC15" si="14" xml:space="preserve"> AV8 -AV7</f>
        <v>0.35018910000000147</v>
      </c>
      <c r="BD8" s="2">
        <f t="shared" ref="BD8:BD15" si="15" xml:space="preserve"> AW8 -AW7</f>
        <v>4.0890688300000022</v>
      </c>
      <c r="BE8" s="11"/>
    </row>
    <row r="9" spans="1:79" x14ac:dyDescent="0.3">
      <c r="A9" s="2" t="s">
        <v>12</v>
      </c>
      <c r="B9" s="2">
        <v>0.16513761900000001</v>
      </c>
      <c r="C9" s="2">
        <v>6.0240963860000001</v>
      </c>
      <c r="D9" s="2">
        <v>5.7142857139999998</v>
      </c>
      <c r="E9" s="2">
        <v>83.333333330000002</v>
      </c>
      <c r="F9" s="2">
        <v>49.397590360000002</v>
      </c>
      <c r="G9" s="2">
        <v>42.857142860000003</v>
      </c>
      <c r="H9" s="2">
        <v>68.965517239999997</v>
      </c>
      <c r="I9" s="2">
        <v>-77.951896450000007</v>
      </c>
      <c r="J9" s="2">
        <v>-64.154599829999995</v>
      </c>
      <c r="K9" s="2">
        <f t="shared" si="0"/>
        <v>-1.1187607569999996</v>
      </c>
      <c r="L9" s="2">
        <f t="shared" si="1"/>
        <v>-0.25586354</v>
      </c>
      <c r="M9" s="2">
        <f t="shared" si="2"/>
        <v>-1.7928858299999959</v>
      </c>
      <c r="N9" s="2">
        <f t="shared" si="3"/>
        <v>0.75187970000000348</v>
      </c>
      <c r="O9" s="2">
        <v>0.15348836779594399</v>
      </c>
      <c r="P9" s="2">
        <v>4.6296296296296298</v>
      </c>
      <c r="Q9" s="2">
        <v>8.4337349397590309</v>
      </c>
      <c r="R9" s="2">
        <v>87.5</v>
      </c>
      <c r="S9" s="2">
        <v>43.518518518518498</v>
      </c>
      <c r="T9" s="2">
        <v>54.878048780487802</v>
      </c>
      <c r="U9" s="2">
        <v>83.3333333333333</v>
      </c>
      <c r="V9" s="2">
        <v>-95.713600017317603</v>
      </c>
      <c r="W9" s="2">
        <v>-78.2383554714377</v>
      </c>
      <c r="X9" s="2">
        <f t="shared" si="4"/>
        <v>-0.54278416347381064</v>
      </c>
      <c r="Y9" s="2">
        <f t="shared" si="5"/>
        <v>0.10040160642570051</v>
      </c>
      <c r="Z9" s="2">
        <f t="shared" si="6"/>
        <v>-1.3090676883780006</v>
      </c>
      <c r="AA9" s="2">
        <f t="shared" si="7"/>
        <v>0.14120667522470143</v>
      </c>
      <c r="AB9" s="11"/>
      <c r="AD9" s="2" t="s">
        <v>12</v>
      </c>
      <c r="AE9" s="2">
        <v>0.23853211099999999</v>
      </c>
      <c r="AF9" s="2">
        <v>8.6021505380000001</v>
      </c>
      <c r="AG9" s="2">
        <v>10.112359550000001</v>
      </c>
      <c r="AH9" s="2">
        <v>97.222222220000006</v>
      </c>
      <c r="AI9" s="2">
        <v>53.260869569999997</v>
      </c>
      <c r="AJ9" s="2">
        <v>51.685393259999998</v>
      </c>
      <c r="AK9" s="2">
        <v>88.888888890000004</v>
      </c>
      <c r="AL9" s="2">
        <v>-82.718750349999993</v>
      </c>
      <c r="AM9" s="2">
        <v>-64.154599829999995</v>
      </c>
      <c r="AN9" s="2">
        <f t="shared" si="8"/>
        <v>-0.67619997699999956</v>
      </c>
      <c r="AO9" s="2">
        <f t="shared" si="9"/>
        <v>0.70059484400000116</v>
      </c>
      <c r="AP9" s="2">
        <f t="shared" si="10"/>
        <v>0.135869569999997</v>
      </c>
      <c r="AQ9" s="2">
        <f t="shared" si="11"/>
        <v>1.0971579699999978</v>
      </c>
      <c r="AR9" s="2">
        <v>0.204651162</v>
      </c>
      <c r="AS9" s="2">
        <v>6.0344827590000003</v>
      </c>
      <c r="AT9" s="2">
        <v>11.594202900000001</v>
      </c>
      <c r="AU9" s="2">
        <v>96.666666669999998</v>
      </c>
      <c r="AV9" s="2">
        <v>47.413793099999999</v>
      </c>
      <c r="AW9" s="2">
        <v>61.764705880000001</v>
      </c>
      <c r="AX9" s="2">
        <v>90</v>
      </c>
      <c r="AY9" s="2">
        <v>-89.326831729999995</v>
      </c>
      <c r="AZ9" s="28">
        <v>-78.238355470000002</v>
      </c>
      <c r="BA9" s="2">
        <f t="shared" si="12"/>
        <v>0.10227936900000056</v>
      </c>
      <c r="BB9" s="2">
        <f t="shared" si="13"/>
        <v>-2.0421607399999999</v>
      </c>
      <c r="BC9" s="2">
        <f t="shared" si="14"/>
        <v>-4.3834019999998475E-2</v>
      </c>
      <c r="BD9" s="2">
        <f t="shared" si="15"/>
        <v>-2.8506787399999993</v>
      </c>
      <c r="BE9" s="11"/>
    </row>
    <row r="10" spans="1:79" x14ac:dyDescent="0.3">
      <c r="A10" s="2" t="s">
        <v>13</v>
      </c>
      <c r="B10" s="2">
        <v>0.26146790399999997</v>
      </c>
      <c r="C10" s="2">
        <v>7.1428571429999996</v>
      </c>
      <c r="D10" s="2">
        <v>6.25</v>
      </c>
      <c r="E10" s="2">
        <v>88.46153846</v>
      </c>
      <c r="F10" s="2">
        <v>50</v>
      </c>
      <c r="G10" s="2">
        <v>43.75</v>
      </c>
      <c r="H10" s="2">
        <v>76.470588239999998</v>
      </c>
      <c r="I10" s="2">
        <v>-79.325989939999999</v>
      </c>
      <c r="J10" s="2">
        <v>-64.154599829999995</v>
      </c>
      <c r="K10" s="2">
        <f t="shared" si="0"/>
        <v>1.1187607569999996</v>
      </c>
      <c r="L10" s="2">
        <f t="shared" si="1"/>
        <v>0.53571428600000015</v>
      </c>
      <c r="M10" s="2">
        <f t="shared" si="2"/>
        <v>0.60240963999999764</v>
      </c>
      <c r="N10" s="2">
        <f t="shared" si="3"/>
        <v>0.89285713999999672</v>
      </c>
      <c r="O10" s="2">
        <v>0.26976743340492199</v>
      </c>
      <c r="P10" s="2">
        <v>5.61797752808988</v>
      </c>
      <c r="Q10" s="2">
        <v>9.0909090909090899</v>
      </c>
      <c r="R10" s="2">
        <v>93.877551020408106</v>
      </c>
      <c r="S10" s="2">
        <v>47.191011235955003</v>
      </c>
      <c r="T10" s="2">
        <v>55.2631578947368</v>
      </c>
      <c r="U10" s="2">
        <v>87.755102040816297</v>
      </c>
      <c r="V10" s="2">
        <v>-96.131665630957599</v>
      </c>
      <c r="W10" s="2">
        <v>-78.2383554714377</v>
      </c>
      <c r="X10" s="2">
        <f t="shared" si="4"/>
        <v>0.98834789846025028</v>
      </c>
      <c r="Y10" s="2">
        <f t="shared" si="5"/>
        <v>0.65717415115005906</v>
      </c>
      <c r="Z10" s="2">
        <f t="shared" si="6"/>
        <v>3.672492717436505</v>
      </c>
      <c r="AA10" s="2">
        <f t="shared" si="7"/>
        <v>0.38510911424899774</v>
      </c>
      <c r="AB10" s="11"/>
      <c r="AD10" s="2" t="s">
        <v>13</v>
      </c>
      <c r="AE10" s="2">
        <v>0.275229365</v>
      </c>
      <c r="AF10" s="2">
        <v>8.9887640449999999</v>
      </c>
      <c r="AG10" s="2">
        <v>9.6385542169999994</v>
      </c>
      <c r="AH10" s="2">
        <v>95.652173910000002</v>
      </c>
      <c r="AI10" s="2">
        <v>53.409090910000003</v>
      </c>
      <c r="AJ10" s="2">
        <v>53.012048190000002</v>
      </c>
      <c r="AK10" s="2">
        <v>84.782608699999997</v>
      </c>
      <c r="AL10" s="2">
        <v>-75.376305930000001</v>
      </c>
      <c r="AM10" s="2">
        <v>-64.154599829999995</v>
      </c>
      <c r="AN10" s="2">
        <f t="shared" si="8"/>
        <v>0.38661350699999986</v>
      </c>
      <c r="AO10" s="2">
        <f t="shared" si="9"/>
        <v>-0.47380533300000138</v>
      </c>
      <c r="AP10" s="2">
        <f t="shared" si="10"/>
        <v>0.14822134000000631</v>
      </c>
      <c r="AQ10" s="2">
        <f t="shared" si="11"/>
        <v>1.3266549300000037</v>
      </c>
      <c r="AR10" s="2">
        <v>0.28372093999999998</v>
      </c>
      <c r="AS10" s="2">
        <v>6.4814814810000003</v>
      </c>
      <c r="AT10" s="2">
        <v>13.33333333</v>
      </c>
      <c r="AU10" s="2">
        <v>97.872340429999994</v>
      </c>
      <c r="AV10" s="2">
        <v>48.148148149999997</v>
      </c>
      <c r="AW10" s="2">
        <v>62.711864409999997</v>
      </c>
      <c r="AX10" s="2">
        <v>89.361702129999998</v>
      </c>
      <c r="AY10" s="2">
        <v>-85.227350639999997</v>
      </c>
      <c r="AZ10" s="28">
        <v>-78.238355470000002</v>
      </c>
      <c r="BA10" s="2">
        <f t="shared" si="12"/>
        <v>0.44699872200000001</v>
      </c>
      <c r="BB10" s="2">
        <f t="shared" si="13"/>
        <v>1.7391304299999994</v>
      </c>
      <c r="BC10" s="2">
        <f t="shared" si="14"/>
        <v>0.73435504999999779</v>
      </c>
      <c r="BD10" s="2">
        <f t="shared" si="15"/>
        <v>0.94715852999999584</v>
      </c>
      <c r="BE10" s="11"/>
    </row>
    <row r="11" spans="1:79" x14ac:dyDescent="0.3">
      <c r="A11" s="2" t="s">
        <v>14</v>
      </c>
      <c r="B11" s="2">
        <v>0.35321101500000002</v>
      </c>
      <c r="C11" s="2">
        <v>8.9285714289999998</v>
      </c>
      <c r="D11" s="2">
        <v>5.6818181819999998</v>
      </c>
      <c r="E11" s="2">
        <v>90.540540539999995</v>
      </c>
      <c r="F11" s="2">
        <v>55.357142860000003</v>
      </c>
      <c r="G11" s="2">
        <v>43.18181818</v>
      </c>
      <c r="H11" s="2">
        <v>78.082191780000002</v>
      </c>
      <c r="I11" s="2">
        <v>-57.478375409999998</v>
      </c>
      <c r="J11" s="2">
        <v>-64.154599829999995</v>
      </c>
      <c r="K11" s="2">
        <f t="shared" si="0"/>
        <v>1.7857142860000002</v>
      </c>
      <c r="L11" s="2">
        <f t="shared" si="1"/>
        <v>-0.56818181800000023</v>
      </c>
      <c r="M11" s="2">
        <f t="shared" si="2"/>
        <v>5.3571428600000033</v>
      </c>
      <c r="N11" s="2">
        <f t="shared" si="3"/>
        <v>-0.5681818199999995</v>
      </c>
      <c r="O11" s="2">
        <v>0.40000000596046398</v>
      </c>
      <c r="P11" s="2">
        <v>6.5789473684210504</v>
      </c>
      <c r="Q11" s="2">
        <v>11.2903225806451</v>
      </c>
      <c r="R11" s="2">
        <v>96.103896103896105</v>
      </c>
      <c r="S11" s="2">
        <v>44.736842105263101</v>
      </c>
      <c r="T11" s="2">
        <v>55.737704918032698</v>
      </c>
      <c r="U11" s="2">
        <v>90.909090909090907</v>
      </c>
      <c r="V11" s="2">
        <v>-93.947472897694794</v>
      </c>
      <c r="W11" s="2">
        <v>-78.2383554714377</v>
      </c>
      <c r="X11" s="2">
        <f t="shared" si="4"/>
        <v>0.96096984033117039</v>
      </c>
      <c r="Y11" s="2">
        <f t="shared" si="5"/>
        <v>2.1994134897360098</v>
      </c>
      <c r="Z11" s="2">
        <f t="shared" si="6"/>
        <v>-2.454169130691902</v>
      </c>
      <c r="AA11" s="2">
        <f t="shared" si="7"/>
        <v>0.47454702329589793</v>
      </c>
      <c r="AB11" s="11"/>
      <c r="AD11" s="2" t="s">
        <v>14</v>
      </c>
      <c r="AE11" s="2">
        <v>0.31192660300000002</v>
      </c>
      <c r="AF11" s="2">
        <v>9.7560975610000007</v>
      </c>
      <c r="AG11" s="2">
        <v>9.7560975610000007</v>
      </c>
      <c r="AH11" s="2">
        <v>96.296296299999995</v>
      </c>
      <c r="AI11" s="2">
        <v>51.851851850000003</v>
      </c>
      <c r="AJ11" s="2">
        <v>53.658536589999997</v>
      </c>
      <c r="AK11" s="2">
        <v>81.481481479999999</v>
      </c>
      <c r="AL11" s="2">
        <v>-74.49330037</v>
      </c>
      <c r="AM11" s="2">
        <v>-64.154599829999995</v>
      </c>
      <c r="AN11" s="2">
        <f t="shared" si="8"/>
        <v>0.76733351600000077</v>
      </c>
      <c r="AO11" s="2">
        <f t="shared" si="9"/>
        <v>0.11754334400000133</v>
      </c>
      <c r="AP11" s="2">
        <f t="shared" si="10"/>
        <v>-1.5572390600000006</v>
      </c>
      <c r="AQ11" s="2">
        <f t="shared" si="11"/>
        <v>0.64648839999999552</v>
      </c>
      <c r="AR11" s="2">
        <v>0.31627908300000002</v>
      </c>
      <c r="AS11" s="2">
        <v>5.7142857139999998</v>
      </c>
      <c r="AT11" s="2">
        <v>14.81481481</v>
      </c>
      <c r="AU11" s="2">
        <v>96.428571430000005</v>
      </c>
      <c r="AV11" s="2">
        <v>47.619047620000003</v>
      </c>
      <c r="AW11" s="2">
        <v>67.924528300000006</v>
      </c>
      <c r="AX11" s="2">
        <v>87.5</v>
      </c>
      <c r="AY11" s="2">
        <v>-81.968760829999994</v>
      </c>
      <c r="AZ11" s="28">
        <v>-78.238355470000002</v>
      </c>
      <c r="BA11" s="2">
        <f t="shared" si="12"/>
        <v>-0.76719576700000047</v>
      </c>
      <c r="BB11" s="2">
        <f t="shared" si="13"/>
        <v>1.4814814799999994</v>
      </c>
      <c r="BC11" s="2">
        <f t="shared" si="14"/>
        <v>-0.5291005299999938</v>
      </c>
      <c r="BD11" s="2">
        <f t="shared" si="15"/>
        <v>5.2126638900000088</v>
      </c>
      <c r="BE11" s="11"/>
    </row>
    <row r="12" spans="1:79" x14ac:dyDescent="0.3">
      <c r="A12" s="2" t="s">
        <v>15</v>
      </c>
      <c r="B12" s="2">
        <v>0.53211009499999995</v>
      </c>
      <c r="C12" s="2">
        <v>5.5555555559999998</v>
      </c>
      <c r="D12" s="2">
        <v>6.6666666670000003</v>
      </c>
      <c r="E12" s="2">
        <v>90.163934429999998</v>
      </c>
      <c r="F12" s="2">
        <v>55.555555560000002</v>
      </c>
      <c r="G12" s="2">
        <v>45</v>
      </c>
      <c r="H12" s="2">
        <v>76.033057850000006</v>
      </c>
      <c r="I12" s="2">
        <v>-87.907754740000001</v>
      </c>
      <c r="J12" s="2">
        <v>-64.154599829999995</v>
      </c>
      <c r="K12" s="2">
        <f t="shared" si="0"/>
        <v>-3.3730158729999999</v>
      </c>
      <c r="L12" s="2">
        <f t="shared" si="1"/>
        <v>0.98484848500000055</v>
      </c>
      <c r="M12" s="2">
        <f t="shared" si="2"/>
        <v>0.19841269999999867</v>
      </c>
      <c r="N12" s="2">
        <f t="shared" si="3"/>
        <v>1.8181818199999995</v>
      </c>
      <c r="O12" s="2">
        <v>0.55348837375640803</v>
      </c>
      <c r="P12" s="2">
        <v>5.6603773584905603</v>
      </c>
      <c r="Q12" s="2">
        <v>11.363636363636299</v>
      </c>
      <c r="R12" s="2">
        <v>94.067796610169495</v>
      </c>
      <c r="S12" s="2">
        <v>43.396226415094297</v>
      </c>
      <c r="T12" s="2">
        <v>52.272727272727202</v>
      </c>
      <c r="U12" s="2">
        <v>88.8888888888888</v>
      </c>
      <c r="V12" s="2">
        <v>-92.892317483592507</v>
      </c>
      <c r="W12" s="2">
        <v>-78.2383554714377</v>
      </c>
      <c r="X12" s="2">
        <f t="shared" si="4"/>
        <v>-0.91857000993049009</v>
      </c>
      <c r="Y12" s="2">
        <f t="shared" si="5"/>
        <v>7.3313782991199616E-2</v>
      </c>
      <c r="Z12" s="2">
        <f t="shared" si="6"/>
        <v>-1.3406156901688036</v>
      </c>
      <c r="AA12" s="2">
        <f t="shared" si="7"/>
        <v>-3.4649776453054955</v>
      </c>
      <c r="AB12" s="11"/>
      <c r="AD12" s="2" t="s">
        <v>15</v>
      </c>
      <c r="AE12" s="2">
        <v>0.33027523800000003</v>
      </c>
      <c r="AF12" s="2">
        <v>10.38961039</v>
      </c>
      <c r="AG12" s="2">
        <v>9.6385542169999994</v>
      </c>
      <c r="AH12" s="2">
        <v>96.551724140000005</v>
      </c>
      <c r="AI12" s="2">
        <v>53.947368419999997</v>
      </c>
      <c r="AJ12" s="2">
        <v>53.012048190000002</v>
      </c>
      <c r="AK12" s="2">
        <v>86.206896549999996</v>
      </c>
      <c r="AL12" s="2">
        <v>-51.856395480000003</v>
      </c>
      <c r="AM12" s="2">
        <v>-64.154599829999995</v>
      </c>
      <c r="AN12" s="2">
        <f t="shared" si="8"/>
        <v>0.63351282899999894</v>
      </c>
      <c r="AO12" s="2">
        <f t="shared" si="9"/>
        <v>-0.11754334400000133</v>
      </c>
      <c r="AP12" s="2">
        <f t="shared" si="10"/>
        <v>2.0955165699999938</v>
      </c>
      <c r="AQ12" s="2">
        <f t="shared" si="11"/>
        <v>-0.64648839999999552</v>
      </c>
      <c r="AR12" s="2">
        <v>0.33953487900000001</v>
      </c>
      <c r="AS12" s="2">
        <v>5.9405940590000004</v>
      </c>
      <c r="AT12" s="2">
        <v>13.725490199999999</v>
      </c>
      <c r="AU12" s="2">
        <v>95.238095240000007</v>
      </c>
      <c r="AV12" s="2">
        <v>48.514851489999998</v>
      </c>
      <c r="AW12" s="2">
        <v>68</v>
      </c>
      <c r="AX12" s="2">
        <v>87.301587299999994</v>
      </c>
      <c r="AY12" s="2">
        <v>-83.141752260000004</v>
      </c>
      <c r="AZ12" s="28">
        <v>-78.238355470000002</v>
      </c>
      <c r="BA12" s="2">
        <f t="shared" si="12"/>
        <v>0.22630834500000052</v>
      </c>
      <c r="BB12" s="2">
        <f t="shared" si="13"/>
        <v>-1.0893246100000002</v>
      </c>
      <c r="BC12" s="2">
        <f t="shared" si="14"/>
        <v>0.89580386999999462</v>
      </c>
      <c r="BD12" s="2">
        <f t="shared" si="15"/>
        <v>7.5471699999994257E-2</v>
      </c>
      <c r="BE12" s="11"/>
    </row>
    <row r="13" spans="1:79" x14ac:dyDescent="0.3">
      <c r="A13" s="2" t="s">
        <v>16</v>
      </c>
      <c r="B13" s="2">
        <v>0.59633028499999996</v>
      </c>
      <c r="C13" s="2">
        <v>5.8823529409999997</v>
      </c>
      <c r="D13" s="2">
        <v>6.5217391300000003</v>
      </c>
      <c r="E13" s="2">
        <v>90.579710140000003</v>
      </c>
      <c r="F13" s="2">
        <v>50</v>
      </c>
      <c r="G13" s="2">
        <v>50</v>
      </c>
      <c r="H13" s="2">
        <v>77.372262770000006</v>
      </c>
      <c r="I13" s="2">
        <v>-73.277486819999993</v>
      </c>
      <c r="J13" s="2">
        <v>-64.154599829999995</v>
      </c>
      <c r="K13" s="2">
        <f t="shared" si="0"/>
        <v>0.32679738499999988</v>
      </c>
      <c r="L13" s="2">
        <f t="shared" si="1"/>
        <v>-0.14492753700000005</v>
      </c>
      <c r="M13" s="2">
        <f t="shared" si="2"/>
        <v>-5.5555555600000019</v>
      </c>
      <c r="N13" s="2">
        <f t="shared" si="3"/>
        <v>5</v>
      </c>
      <c r="O13" s="2">
        <v>0.65116280317306496</v>
      </c>
      <c r="P13" s="2">
        <v>7.1428571428571397</v>
      </c>
      <c r="Q13" s="2">
        <v>14.705882352941099</v>
      </c>
      <c r="R13" s="2">
        <v>94.964028776978395</v>
      </c>
      <c r="S13" s="2">
        <v>50</v>
      </c>
      <c r="T13" s="2">
        <v>52.941176470588204</v>
      </c>
      <c r="U13" s="2">
        <v>90.579710144927503</v>
      </c>
      <c r="V13" s="2">
        <v>-50.0595434455755</v>
      </c>
      <c r="W13" s="2">
        <v>-78.2383554714377</v>
      </c>
      <c r="X13" s="2">
        <f t="shared" si="4"/>
        <v>1.4824797843665793</v>
      </c>
      <c r="Y13" s="2">
        <f t="shared" si="5"/>
        <v>3.3422459893048</v>
      </c>
      <c r="Z13" s="2">
        <f t="shared" si="6"/>
        <v>6.6037735849057029</v>
      </c>
      <c r="AA13" s="2">
        <f t="shared" si="7"/>
        <v>0.66844919786100121</v>
      </c>
      <c r="AB13" s="11"/>
      <c r="AD13" s="2" t="s">
        <v>16</v>
      </c>
      <c r="AE13" s="2">
        <v>0.40825688799999998</v>
      </c>
      <c r="AF13" s="2">
        <v>12.121212119999999</v>
      </c>
      <c r="AG13" s="2">
        <v>10.38961039</v>
      </c>
      <c r="AH13" s="2">
        <v>97.333333330000002</v>
      </c>
      <c r="AI13" s="2">
        <v>55.38461538</v>
      </c>
      <c r="AJ13" s="2">
        <v>54.545454550000002</v>
      </c>
      <c r="AK13" s="2">
        <v>85.333333330000002</v>
      </c>
      <c r="AL13" s="2">
        <v>-36.534212529999998</v>
      </c>
      <c r="AM13" s="2">
        <v>-64.154599829999995</v>
      </c>
      <c r="AN13" s="2">
        <f t="shared" si="8"/>
        <v>1.7316017299999995</v>
      </c>
      <c r="AO13" s="2">
        <f t="shared" si="9"/>
        <v>0.75105617300000027</v>
      </c>
      <c r="AP13" s="2">
        <f t="shared" si="10"/>
        <v>1.4372469600000031</v>
      </c>
      <c r="AQ13" s="2">
        <f t="shared" si="11"/>
        <v>1.5334063600000007</v>
      </c>
      <c r="AR13" s="2">
        <v>0.38139534000000003</v>
      </c>
      <c r="AS13" s="2">
        <v>6.25</v>
      </c>
      <c r="AT13" s="2">
        <v>14.893617020000001</v>
      </c>
      <c r="AU13" s="2">
        <v>95.833333330000002</v>
      </c>
      <c r="AV13" s="2">
        <v>48.958333330000002</v>
      </c>
      <c r="AW13" s="2">
        <v>67.391304349999999</v>
      </c>
      <c r="AX13" s="2">
        <v>90.277777779999994</v>
      </c>
      <c r="AY13" s="2">
        <v>-84.498857569999998</v>
      </c>
      <c r="AZ13" s="28">
        <v>-78.238355470000002</v>
      </c>
      <c r="BA13" s="2">
        <f t="shared" si="12"/>
        <v>0.30940594099999963</v>
      </c>
      <c r="BB13" s="2">
        <f t="shared" si="13"/>
        <v>1.1681268200000012</v>
      </c>
      <c r="BC13" s="2">
        <f t="shared" si="14"/>
        <v>0.44348184000000401</v>
      </c>
      <c r="BD13" s="2">
        <f t="shared" si="15"/>
        <v>-0.60869565000000136</v>
      </c>
      <c r="BE13" s="11"/>
    </row>
    <row r="14" spans="1:79" x14ac:dyDescent="0.3">
      <c r="A14" s="2" t="s">
        <v>17</v>
      </c>
      <c r="B14" s="2">
        <v>0.72935777899999998</v>
      </c>
      <c r="C14" s="2">
        <v>13.33333333</v>
      </c>
      <c r="D14" s="2">
        <v>8.3333333330000006</v>
      </c>
      <c r="E14" s="2">
        <v>92.215568860000005</v>
      </c>
      <c r="F14" s="2">
        <v>60</v>
      </c>
      <c r="G14" s="2">
        <v>47.222222219999999</v>
      </c>
      <c r="H14" s="2">
        <v>79.518072290000006</v>
      </c>
      <c r="I14" s="2">
        <v>-45.352185640000002</v>
      </c>
      <c r="J14" s="2">
        <v>-64.154599829999995</v>
      </c>
      <c r="K14" s="2">
        <f t="shared" si="0"/>
        <v>7.4509803890000006</v>
      </c>
      <c r="L14" s="2">
        <f t="shared" si="1"/>
        <v>1.8115942030000003</v>
      </c>
      <c r="M14" s="2">
        <f t="shared" si="2"/>
        <v>10</v>
      </c>
      <c r="N14" s="2">
        <f t="shared" si="3"/>
        <v>-2.777777780000001</v>
      </c>
      <c r="O14" s="2">
        <v>0.76744186878204301</v>
      </c>
      <c r="P14" s="2">
        <v>5</v>
      </c>
      <c r="Q14" s="2">
        <v>17.391304347826001</v>
      </c>
      <c r="R14" s="2">
        <v>93.023255813953398</v>
      </c>
      <c r="S14" s="2">
        <v>65</v>
      </c>
      <c r="T14" s="2">
        <v>52.173913043478201</v>
      </c>
      <c r="U14" s="2">
        <v>86.549707602339097</v>
      </c>
      <c r="V14" s="2">
        <v>-39.927209150466602</v>
      </c>
      <c r="W14" s="2">
        <v>-78.2383554714377</v>
      </c>
      <c r="X14" s="2">
        <f t="shared" si="4"/>
        <v>-2.1428571428571397</v>
      </c>
      <c r="Y14" s="2">
        <f t="shared" si="5"/>
        <v>2.6854219948849014</v>
      </c>
      <c r="Z14" s="2">
        <f t="shared" si="6"/>
        <v>15</v>
      </c>
      <c r="AA14" s="2">
        <f t="shared" si="7"/>
        <v>-0.76726342711000228</v>
      </c>
      <c r="AB14" s="11"/>
      <c r="AD14" s="2" t="s">
        <v>17</v>
      </c>
      <c r="AE14" s="2">
        <v>0.40825688799999998</v>
      </c>
      <c r="AF14" s="2">
        <v>11.764705879999999</v>
      </c>
      <c r="AG14" s="2">
        <v>10.66666667</v>
      </c>
      <c r="AH14" s="2">
        <v>97.333333330000002</v>
      </c>
      <c r="AI14" s="2">
        <v>55.223880600000001</v>
      </c>
      <c r="AJ14" s="2">
        <v>54.666666669999998</v>
      </c>
      <c r="AK14" s="2">
        <v>86.666666669999998</v>
      </c>
      <c r="AL14" s="2">
        <v>-36.137551080000001</v>
      </c>
      <c r="AM14" s="2">
        <v>-64.154599829999995</v>
      </c>
      <c r="AN14" s="2">
        <f t="shared" si="8"/>
        <v>-0.35650623999999986</v>
      </c>
      <c r="AO14" s="2">
        <f t="shared" si="9"/>
        <v>0.27705628000000004</v>
      </c>
      <c r="AP14" s="2">
        <f t="shared" si="10"/>
        <v>-0.16073477999999852</v>
      </c>
      <c r="AQ14" s="2">
        <f t="shared" si="11"/>
        <v>0.12121211999999559</v>
      </c>
      <c r="AR14" s="2">
        <v>0.39069768799999999</v>
      </c>
      <c r="AS14" s="2">
        <v>6.3157894739999998</v>
      </c>
      <c r="AT14" s="2">
        <v>15.217391299999999</v>
      </c>
      <c r="AU14" s="2">
        <v>95.945945949999995</v>
      </c>
      <c r="AV14" s="2">
        <v>49.473684210000002</v>
      </c>
      <c r="AW14" s="2">
        <v>66.666666669999998</v>
      </c>
      <c r="AX14" s="2">
        <v>90.540540539999995</v>
      </c>
      <c r="AY14" s="2">
        <v>-83.237899880000001</v>
      </c>
      <c r="AZ14" s="28">
        <v>-78.238355470000002</v>
      </c>
      <c r="BA14" s="2">
        <f t="shared" si="12"/>
        <v>6.5789473999999792E-2</v>
      </c>
      <c r="BB14" s="2">
        <f t="shared" si="13"/>
        <v>0.32377427999999853</v>
      </c>
      <c r="BC14" s="2">
        <f t="shared" si="14"/>
        <v>0.51535087999999973</v>
      </c>
      <c r="BD14" s="2">
        <f t="shared" si="15"/>
        <v>-0.72463768000000073</v>
      </c>
      <c r="BE14" s="11"/>
    </row>
    <row r="15" spans="1:79" x14ac:dyDescent="0.3">
      <c r="A15" s="2" t="s">
        <v>18</v>
      </c>
      <c r="B15" s="2">
        <v>0.79357796899999999</v>
      </c>
      <c r="C15" s="2">
        <v>0</v>
      </c>
      <c r="D15" s="2">
        <v>10.34482759</v>
      </c>
      <c r="E15" s="2">
        <v>91.891891889999997</v>
      </c>
      <c r="F15" s="2">
        <v>100</v>
      </c>
      <c r="G15" s="2">
        <v>44.82758621</v>
      </c>
      <c r="H15" s="2">
        <v>78.804347829999998</v>
      </c>
      <c r="I15" s="2">
        <v>-28.6844617</v>
      </c>
      <c r="J15" s="2">
        <v>-64.154599829999995</v>
      </c>
      <c r="K15" s="2">
        <f t="shared" si="0"/>
        <v>-13.33333333</v>
      </c>
      <c r="L15" s="2">
        <f t="shared" si="1"/>
        <v>2.011494256999999</v>
      </c>
      <c r="M15" s="2">
        <f t="shared" si="2"/>
        <v>40</v>
      </c>
      <c r="N15" s="2">
        <f t="shared" si="3"/>
        <v>-2.3946360099999993</v>
      </c>
      <c r="O15" s="2">
        <v>0.81860464811324996</v>
      </c>
      <c r="P15" s="2">
        <v>0</v>
      </c>
      <c r="Q15" s="2">
        <v>20</v>
      </c>
      <c r="R15" s="2">
        <v>92.972972972972897</v>
      </c>
      <c r="S15" s="2">
        <v>80</v>
      </c>
      <c r="T15" s="2">
        <v>60</v>
      </c>
      <c r="U15" s="2">
        <v>86.413043478260803</v>
      </c>
      <c r="V15" s="2">
        <v>-19.350510272080101</v>
      </c>
      <c r="W15" s="2">
        <v>-78.2383554714377</v>
      </c>
      <c r="X15" s="2">
        <f t="shared" si="4"/>
        <v>-5</v>
      </c>
      <c r="Y15" s="2">
        <f t="shared" si="5"/>
        <v>2.6086956521739992</v>
      </c>
      <c r="Z15" s="2">
        <f t="shared" si="6"/>
        <v>15</v>
      </c>
      <c r="AA15" s="2">
        <f t="shared" si="7"/>
        <v>7.8260869565217988</v>
      </c>
      <c r="AB15" s="11"/>
      <c r="AD15" s="2" t="s">
        <v>18</v>
      </c>
      <c r="AE15" s="2">
        <v>0.46330276100000001</v>
      </c>
      <c r="AF15" s="2">
        <v>10.52631579</v>
      </c>
      <c r="AG15" s="2">
        <v>11.42857143</v>
      </c>
      <c r="AH15" s="2">
        <v>95.604395600000004</v>
      </c>
      <c r="AI15" s="2">
        <v>53.571428570000002</v>
      </c>
      <c r="AJ15" s="2">
        <v>54.285714290000001</v>
      </c>
      <c r="AK15" s="2">
        <v>84.61538462</v>
      </c>
      <c r="AL15" s="2">
        <v>-36.501503079999999</v>
      </c>
      <c r="AM15" s="2">
        <v>-64.154599829999995</v>
      </c>
      <c r="AN15" s="2">
        <f t="shared" si="8"/>
        <v>-1.2383900899999993</v>
      </c>
      <c r="AO15" s="2">
        <f t="shared" si="9"/>
        <v>0.76190476000000018</v>
      </c>
      <c r="AP15" s="2">
        <f t="shared" si="10"/>
        <v>-1.6524520299999992</v>
      </c>
      <c r="AQ15" s="2">
        <f t="shared" si="11"/>
        <v>-0.38095237999999654</v>
      </c>
      <c r="AR15" s="2">
        <v>0.45581394400000003</v>
      </c>
      <c r="AS15" s="2">
        <v>7.0588235289999997</v>
      </c>
      <c r="AT15" s="2">
        <v>13.15789474</v>
      </c>
      <c r="AU15" s="2">
        <v>94.565217390000001</v>
      </c>
      <c r="AV15" s="2">
        <v>50.58823529</v>
      </c>
      <c r="AW15" s="2">
        <v>70.270270269999997</v>
      </c>
      <c r="AX15" s="2">
        <v>88.043478260000001</v>
      </c>
      <c r="AY15" s="2">
        <v>-89.291689379999994</v>
      </c>
      <c r="AZ15" s="28">
        <v>-78.238355470000002</v>
      </c>
      <c r="BA15" s="2">
        <f t="shared" si="12"/>
        <v>0.74303405499999986</v>
      </c>
      <c r="BB15" s="2">
        <f t="shared" si="13"/>
        <v>-2.0594965599999995</v>
      </c>
      <c r="BC15" s="2">
        <f t="shared" si="14"/>
        <v>1.1145510799999983</v>
      </c>
      <c r="BD15" s="2">
        <f t="shared" si="15"/>
        <v>3.6036035999999996</v>
      </c>
      <c r="BE15" s="11"/>
      <c r="BK15" s="16"/>
      <c r="BL15" s="16"/>
      <c r="BM15" s="16"/>
      <c r="BN15" s="16"/>
      <c r="BO15" s="17"/>
      <c r="BP15" s="17"/>
      <c r="BQ15" s="17"/>
      <c r="BR15" s="17"/>
      <c r="BS15" s="17"/>
      <c r="BT15" s="17"/>
      <c r="BU15" s="17"/>
      <c r="BV15" s="17"/>
      <c r="BW15" s="17"/>
      <c r="BX15" s="16"/>
      <c r="BY15" s="16"/>
      <c r="BZ15" s="16"/>
      <c r="CA15" s="16"/>
    </row>
    <row r="16" spans="1:79" x14ac:dyDescent="0.3">
      <c r="A16" s="2" t="s">
        <v>40</v>
      </c>
      <c r="B16" s="2"/>
      <c r="C16" s="2"/>
      <c r="D16" s="2"/>
      <c r="E16" s="2"/>
      <c r="F16" s="2"/>
      <c r="G16" s="2"/>
      <c r="H16" s="2"/>
      <c r="I16" s="2"/>
      <c r="J16" s="2"/>
      <c r="K16" s="24">
        <f>AVERAGE(K7:K15)</f>
        <v>-0.6481481481111111</v>
      </c>
      <c r="L16" s="24">
        <f>AVERAGE(L7:L15)</f>
        <v>0.58253186377777777</v>
      </c>
      <c r="M16" s="24">
        <f>AVERAGE(M7:M15)</f>
        <v>5.7407407411111109</v>
      </c>
      <c r="N16" s="24">
        <f>AVERAGE(N7:N15)</f>
        <v>0.39894142333333349</v>
      </c>
      <c r="O16" s="2"/>
      <c r="P16" s="2"/>
      <c r="Q16" s="2"/>
      <c r="R16" s="2"/>
      <c r="S16" s="2"/>
      <c r="T16" s="2"/>
      <c r="U16" s="2"/>
      <c r="V16" s="2"/>
      <c r="W16" s="2"/>
      <c r="X16" s="24">
        <f>AVERAGE(X7:X15)</f>
        <v>-0.59372349448685224</v>
      </c>
      <c r="Y16" s="24">
        <f>AVERAGE(Y7:Y15)</f>
        <v>1.428571428571429</v>
      </c>
      <c r="Z16" s="24">
        <f>AVERAGE(Z7:Z15)</f>
        <v>3.9694656488549662</v>
      </c>
      <c r="AA16" s="24">
        <f>AVERAGE(AA7:AA15)</f>
        <v>0.77643908969211139</v>
      </c>
      <c r="AB16" s="11"/>
      <c r="AD16" s="2" t="s">
        <v>40</v>
      </c>
      <c r="AN16" s="24">
        <f>AVERAGE(AN7:AN15)</f>
        <v>0.26868974244444449</v>
      </c>
      <c r="AO16" s="24">
        <f>AVERAGE(AO7:AO15)</f>
        <v>0.37584382433333335</v>
      </c>
      <c r="AP16" s="24">
        <f>AVERAGE(AP7:AP15)</f>
        <v>0.39682539666666689</v>
      </c>
      <c r="AQ16" s="24">
        <f>AVERAGE(AQ7:AQ15)</f>
        <v>0.66776135777777768</v>
      </c>
      <c r="BA16" s="24">
        <f>AVERAGE(BA7:BA15)</f>
        <v>0.17667483655555552</v>
      </c>
      <c r="BB16" s="24">
        <f>AVERAGE(BB7:BB15)</f>
        <v>0.24433229222222211</v>
      </c>
      <c r="BC16" s="24">
        <f>AVERAGE(BC7:BC15)</f>
        <v>0.49938725444444443</v>
      </c>
      <c r="BD16" s="24">
        <f>AVERAGE(BD7:BD15)</f>
        <v>1.3263263266666661</v>
      </c>
      <c r="BE16" s="11"/>
    </row>
    <row r="17" spans="1:57" x14ac:dyDescent="0.3">
      <c r="AB17" s="11"/>
      <c r="BE17" s="11"/>
    </row>
    <row r="18" spans="1:57" x14ac:dyDescent="0.3">
      <c r="A18" s="1" t="s">
        <v>24</v>
      </c>
      <c r="B18" s="30" t="s">
        <v>19</v>
      </c>
      <c r="C18" s="30"/>
      <c r="D18" s="30"/>
      <c r="E18" s="30"/>
      <c r="F18" s="30"/>
      <c r="G18" s="30"/>
      <c r="H18" s="30"/>
      <c r="I18" s="30"/>
      <c r="J18" s="30"/>
      <c r="K18" s="3"/>
      <c r="L18" s="3"/>
      <c r="M18" s="3"/>
      <c r="N18" s="3"/>
      <c r="O18" s="31" t="s">
        <v>20</v>
      </c>
      <c r="P18" s="31"/>
      <c r="Q18" s="31"/>
      <c r="R18" s="31"/>
      <c r="S18" s="31"/>
      <c r="T18" s="31"/>
      <c r="U18" s="31"/>
      <c r="V18" s="31"/>
      <c r="W18" s="31"/>
      <c r="X18" s="22"/>
      <c r="Y18" s="22"/>
      <c r="Z18" s="22"/>
      <c r="AA18" s="22"/>
      <c r="AB18" s="11"/>
      <c r="AD18" s="1" t="s">
        <v>24</v>
      </c>
      <c r="AE18" s="30" t="s">
        <v>19</v>
      </c>
      <c r="AF18" s="30"/>
      <c r="AG18" s="30"/>
      <c r="AH18" s="30"/>
      <c r="AI18" s="30"/>
      <c r="AJ18" s="30"/>
      <c r="AK18" s="30"/>
      <c r="AL18" s="30"/>
      <c r="AM18" s="30"/>
      <c r="AN18" s="3"/>
      <c r="AO18" s="3"/>
      <c r="AP18" s="3"/>
      <c r="AQ18" s="3"/>
      <c r="AR18" s="31" t="s">
        <v>20</v>
      </c>
      <c r="AS18" s="31"/>
      <c r="AT18" s="31"/>
      <c r="AU18" s="31"/>
      <c r="AV18" s="31"/>
      <c r="AW18" s="31"/>
      <c r="AX18" s="31"/>
      <c r="AY18" s="31"/>
      <c r="AZ18" s="31"/>
      <c r="BA18" s="6"/>
      <c r="BB18" s="6"/>
      <c r="BC18" s="6"/>
      <c r="BD18" s="6"/>
      <c r="BE18" s="11"/>
    </row>
    <row r="19" spans="1:57" x14ac:dyDescent="0.3">
      <c r="A19" s="4"/>
      <c r="B19" s="5" t="s">
        <v>0</v>
      </c>
      <c r="C19" s="5" t="s">
        <v>1</v>
      </c>
      <c r="D19" s="5" t="s">
        <v>2</v>
      </c>
      <c r="E19" s="5" t="s">
        <v>3</v>
      </c>
      <c r="F19" s="5" t="s">
        <v>4</v>
      </c>
      <c r="G19" s="5" t="s">
        <v>5</v>
      </c>
      <c r="H19" s="5" t="s">
        <v>6</v>
      </c>
      <c r="I19" s="5" t="s">
        <v>7</v>
      </c>
      <c r="J19" s="5" t="s">
        <v>8</v>
      </c>
      <c r="K19" s="5" t="s">
        <v>36</v>
      </c>
      <c r="L19" s="5" t="s">
        <v>37</v>
      </c>
      <c r="M19" s="5" t="s">
        <v>38</v>
      </c>
      <c r="N19" s="5" t="s">
        <v>39</v>
      </c>
      <c r="O19" s="5" t="s">
        <v>0</v>
      </c>
      <c r="P19" s="5" t="s">
        <v>1</v>
      </c>
      <c r="Q19" s="5" t="s">
        <v>2</v>
      </c>
      <c r="R19" s="5" t="s">
        <v>3</v>
      </c>
      <c r="S19" s="5" t="s">
        <v>4</v>
      </c>
      <c r="T19" s="5" t="s">
        <v>5</v>
      </c>
      <c r="U19" s="5" t="s">
        <v>6</v>
      </c>
      <c r="V19" s="5" t="s">
        <v>7</v>
      </c>
      <c r="W19" s="5" t="s">
        <v>8</v>
      </c>
      <c r="X19" s="5" t="s">
        <v>36</v>
      </c>
      <c r="Y19" s="5" t="s">
        <v>37</v>
      </c>
      <c r="Z19" s="5" t="s">
        <v>38</v>
      </c>
      <c r="AA19" s="5" t="s">
        <v>39</v>
      </c>
      <c r="AB19" s="11"/>
      <c r="AD19" s="4"/>
      <c r="AE19" s="5" t="s">
        <v>0</v>
      </c>
      <c r="AF19" s="5" t="s">
        <v>1</v>
      </c>
      <c r="AG19" s="5" t="s">
        <v>2</v>
      </c>
      <c r="AH19" s="5" t="s">
        <v>3</v>
      </c>
      <c r="AI19" s="5" t="s">
        <v>4</v>
      </c>
      <c r="AJ19" s="5" t="s">
        <v>5</v>
      </c>
      <c r="AK19" s="5" t="s">
        <v>6</v>
      </c>
      <c r="AL19" s="5" t="s">
        <v>7</v>
      </c>
      <c r="AM19" s="5" t="s">
        <v>8</v>
      </c>
      <c r="AN19" s="5" t="s">
        <v>36</v>
      </c>
      <c r="AO19" s="5" t="s">
        <v>37</v>
      </c>
      <c r="AP19" s="5" t="s">
        <v>38</v>
      </c>
      <c r="AQ19" s="5" t="s">
        <v>39</v>
      </c>
      <c r="AR19" s="5" t="s">
        <v>0</v>
      </c>
      <c r="AS19" s="5" t="s">
        <v>1</v>
      </c>
      <c r="AT19" s="5" t="s">
        <v>2</v>
      </c>
      <c r="AU19" s="5" t="s">
        <v>3</v>
      </c>
      <c r="AV19" s="5" t="s">
        <v>4</v>
      </c>
      <c r="AW19" s="5" t="s">
        <v>5</v>
      </c>
      <c r="AX19" s="5" t="s">
        <v>6</v>
      </c>
      <c r="AY19" s="5" t="s">
        <v>7</v>
      </c>
      <c r="AZ19" s="5" t="s">
        <v>8</v>
      </c>
      <c r="BA19" s="5" t="s">
        <v>36</v>
      </c>
      <c r="BB19" s="5" t="s">
        <v>37</v>
      </c>
      <c r="BC19" s="5" t="s">
        <v>38</v>
      </c>
      <c r="BD19" s="5" t="s">
        <v>39</v>
      </c>
      <c r="BE19" s="11"/>
    </row>
    <row r="20" spans="1:57" x14ac:dyDescent="0.3">
      <c r="A20" s="2" t="s">
        <v>9</v>
      </c>
      <c r="B20" s="2">
        <v>6.8807341158390004E-2</v>
      </c>
      <c r="C20" s="2">
        <v>6.55737704918032</v>
      </c>
      <c r="D20" s="2">
        <v>7.2916666666666599</v>
      </c>
      <c r="E20" s="2">
        <v>0</v>
      </c>
      <c r="F20" s="2">
        <v>50</v>
      </c>
      <c r="G20" s="2">
        <v>49.473684210526301</v>
      </c>
      <c r="H20" s="2">
        <v>0</v>
      </c>
      <c r="I20" s="2">
        <v>-92.333756258517099</v>
      </c>
      <c r="J20" s="2">
        <v>-55.902028655758301</v>
      </c>
      <c r="K20" s="2"/>
      <c r="L20" s="2"/>
      <c r="M20" s="2"/>
      <c r="N20" s="2"/>
      <c r="O20" s="2">
        <v>6.5116278827190399E-2</v>
      </c>
      <c r="P20" s="2">
        <v>6.8181818181818103</v>
      </c>
      <c r="Q20" s="2">
        <v>6.0240963855421601</v>
      </c>
      <c r="R20" s="2">
        <v>0</v>
      </c>
      <c r="S20" s="2">
        <v>46.969696969696898</v>
      </c>
      <c r="T20" s="2">
        <v>48.780487804878</v>
      </c>
      <c r="U20" s="2">
        <v>0</v>
      </c>
      <c r="V20" s="2">
        <v>-44.341871196888</v>
      </c>
      <c r="W20" s="2">
        <v>-24.562919643857899</v>
      </c>
      <c r="X20" s="2"/>
      <c r="Y20" s="2"/>
      <c r="Z20" s="2"/>
      <c r="AA20" s="2"/>
      <c r="AB20" s="11"/>
      <c r="AD20" s="2" t="s">
        <v>9</v>
      </c>
      <c r="AE20" s="2">
        <v>9.6330278000000005E-2</v>
      </c>
      <c r="AF20" s="2">
        <v>5.6818181819999998</v>
      </c>
      <c r="AG20" s="2">
        <v>7.5</v>
      </c>
      <c r="AH20" s="2">
        <v>70</v>
      </c>
      <c r="AI20" s="2">
        <v>55.68181818</v>
      </c>
      <c r="AJ20" s="2">
        <v>51.2605042</v>
      </c>
      <c r="AK20" s="2">
        <v>70</v>
      </c>
      <c r="AL20" s="2">
        <v>-96.002018219999997</v>
      </c>
      <c r="AM20" s="2">
        <v>-55.902028659999999</v>
      </c>
      <c r="AN20" s="2"/>
      <c r="AO20" s="2"/>
      <c r="AP20" s="2"/>
      <c r="AQ20" s="2"/>
      <c r="AR20" s="2">
        <v>0.15348836799999999</v>
      </c>
      <c r="AS20" s="2">
        <v>7.9207920789999999</v>
      </c>
      <c r="AT20" s="2">
        <v>9.2783505149999996</v>
      </c>
      <c r="AU20" s="2">
        <v>94.117647059999996</v>
      </c>
      <c r="AV20" s="2">
        <v>52.475247520000003</v>
      </c>
      <c r="AW20" s="2">
        <v>55.208333330000002</v>
      </c>
      <c r="AX20" s="2">
        <v>88.235294120000006</v>
      </c>
      <c r="AY20" s="2">
        <v>-8.6268811470000006</v>
      </c>
      <c r="AZ20" s="2">
        <v>-24.56291964</v>
      </c>
      <c r="BA20" s="2"/>
      <c r="BB20" s="2"/>
      <c r="BC20" s="2"/>
      <c r="BD20" s="2"/>
      <c r="BE20" s="11"/>
    </row>
    <row r="21" spans="1:57" x14ac:dyDescent="0.3">
      <c r="A21" s="2" t="s">
        <v>10</v>
      </c>
      <c r="B21" s="2">
        <v>0.100917428731918</v>
      </c>
      <c r="C21" s="2">
        <v>7.8431372549019596</v>
      </c>
      <c r="D21" s="2">
        <v>7.2727272727272698</v>
      </c>
      <c r="E21" s="2">
        <v>100</v>
      </c>
      <c r="F21" s="2">
        <v>52.941176470588204</v>
      </c>
      <c r="G21" s="2">
        <v>51.376146788990802</v>
      </c>
      <c r="H21" s="2">
        <v>100</v>
      </c>
      <c r="I21" s="2">
        <v>-91.813772097194899</v>
      </c>
      <c r="J21" s="2">
        <v>-55.902028655758301</v>
      </c>
      <c r="K21" s="2">
        <f xml:space="preserve"> C21 -C20</f>
        <v>1.2857602057216395</v>
      </c>
      <c r="L21" s="2">
        <f xml:space="preserve"> D21 -D20</f>
        <v>-1.8939393939390037E-2</v>
      </c>
      <c r="M21" s="2">
        <f xml:space="preserve"> F21 -F20</f>
        <v>2.9411764705882035</v>
      </c>
      <c r="N21" s="2">
        <f xml:space="preserve"> G21 -G20</f>
        <v>1.9024625784645011</v>
      </c>
      <c r="O21" s="2">
        <v>0.12093023210763899</v>
      </c>
      <c r="P21" s="2">
        <v>8.6956521739130395</v>
      </c>
      <c r="Q21" s="2">
        <v>8.6956521739130395</v>
      </c>
      <c r="R21" s="2">
        <v>100</v>
      </c>
      <c r="S21" s="2">
        <v>51.304347826086897</v>
      </c>
      <c r="T21" s="2">
        <v>53.846153846153797</v>
      </c>
      <c r="U21" s="2">
        <v>100</v>
      </c>
      <c r="V21" s="2">
        <v>1499.4548648610701</v>
      </c>
      <c r="W21" s="2">
        <v>-24.562919643857899</v>
      </c>
      <c r="X21" s="2">
        <f xml:space="preserve"> P21 -P20</f>
        <v>1.8774703557312291</v>
      </c>
      <c r="Y21" s="2">
        <f xml:space="preserve"> Q21 -Q20</f>
        <v>2.6715557883708794</v>
      </c>
      <c r="Z21" s="2">
        <f xml:space="preserve"> S21 -S20</f>
        <v>4.3346508563899988</v>
      </c>
      <c r="AA21" s="2">
        <f xml:space="preserve"> T21 -T20</f>
        <v>5.0656660412757972</v>
      </c>
      <c r="AB21" s="11"/>
      <c r="AD21" s="2" t="s">
        <v>10</v>
      </c>
      <c r="AE21" s="2">
        <v>0.123853214</v>
      </c>
      <c r="AF21" s="2">
        <v>6.896551724</v>
      </c>
      <c r="AG21" s="2">
        <v>7.692307692</v>
      </c>
      <c r="AH21" s="2">
        <v>85.714285709999999</v>
      </c>
      <c r="AI21" s="2">
        <v>55.17241379</v>
      </c>
      <c r="AJ21" s="2">
        <v>52.586206900000001</v>
      </c>
      <c r="AK21" s="2">
        <v>85.714285709999999</v>
      </c>
      <c r="AL21" s="2">
        <v>-92.016819179999999</v>
      </c>
      <c r="AM21" s="2">
        <v>-55.902028659999999</v>
      </c>
      <c r="AN21" s="2">
        <f xml:space="preserve"> AF21 -AF20</f>
        <v>1.2147335420000003</v>
      </c>
      <c r="AO21" s="2">
        <f xml:space="preserve"> AG21 -AG20</f>
        <v>0.19230769199999997</v>
      </c>
      <c r="AP21" s="2">
        <f xml:space="preserve"> AI21 -AI20</f>
        <v>-0.50940439000000026</v>
      </c>
      <c r="AQ21" s="2">
        <f xml:space="preserve"> AJ21 -AJ20</f>
        <v>1.3257027000000008</v>
      </c>
      <c r="AR21" s="2">
        <v>0.186046511</v>
      </c>
      <c r="AS21" s="2">
        <v>7.5268817200000004</v>
      </c>
      <c r="AT21" s="2">
        <v>9.2783505149999996</v>
      </c>
      <c r="AU21" s="2">
        <v>96</v>
      </c>
      <c r="AV21" s="2">
        <v>51.612903230000001</v>
      </c>
      <c r="AW21" s="2">
        <v>56.25</v>
      </c>
      <c r="AX21" s="2">
        <v>92</v>
      </c>
      <c r="AY21" s="2">
        <v>-26.135685169999999</v>
      </c>
      <c r="AZ21" s="2">
        <v>-24.56291964</v>
      </c>
      <c r="BA21" s="2">
        <f xml:space="preserve"> AS21 -AS20</f>
        <v>-0.39391035899999949</v>
      </c>
      <c r="BB21" s="2">
        <f xml:space="preserve"> AT21 -AT20</f>
        <v>0</v>
      </c>
      <c r="BC21" s="2">
        <f xml:space="preserve"> AV21 -AV20</f>
        <v>-0.8623442900000029</v>
      </c>
      <c r="BD21" s="2">
        <f xml:space="preserve"> AW21 -AW20</f>
        <v>1.0416666699999979</v>
      </c>
      <c r="BE21" s="11"/>
    </row>
    <row r="22" spans="1:57" x14ac:dyDescent="0.3">
      <c r="A22" s="2" t="s">
        <v>11</v>
      </c>
      <c r="B22" s="2">
        <v>0.133027523756027</v>
      </c>
      <c r="C22" s="2">
        <v>8.2474226804123703</v>
      </c>
      <c r="D22" s="2">
        <v>7.4074074074074003</v>
      </c>
      <c r="E22" s="2">
        <v>100</v>
      </c>
      <c r="F22" s="2">
        <v>54.6391752577319</v>
      </c>
      <c r="G22" s="2">
        <v>51.401869158878498</v>
      </c>
      <c r="H22" s="2">
        <v>92.307692307692307</v>
      </c>
      <c r="I22" s="2">
        <v>-79.5142021062873</v>
      </c>
      <c r="J22" s="2">
        <v>-55.902028655758301</v>
      </c>
      <c r="K22" s="2">
        <f t="shared" ref="K22:L29" si="16" xml:space="preserve"> C22 -C21</f>
        <v>0.40428542551041069</v>
      </c>
      <c r="L22" s="2">
        <f t="shared" si="16"/>
        <v>0.13468013468013051</v>
      </c>
      <c r="M22" s="2">
        <f t="shared" ref="M22:M29" si="17" xml:space="preserve"> F22 -F21</f>
        <v>1.6979987871436961</v>
      </c>
      <c r="N22" s="2">
        <f t="shared" ref="N22:N29" si="18" xml:space="preserve"> G22 -G21</f>
        <v>2.5722369887695606E-2</v>
      </c>
      <c r="O22" s="2">
        <v>0.15813954174518499</v>
      </c>
      <c r="P22" s="2">
        <v>6.5420560747663501</v>
      </c>
      <c r="Q22" s="2">
        <v>10.344827586206801</v>
      </c>
      <c r="R22" s="2">
        <v>85.714285714285694</v>
      </c>
      <c r="S22" s="2">
        <v>49.532710280373799</v>
      </c>
      <c r="T22" s="2">
        <v>54.651162790697597</v>
      </c>
      <c r="U22" s="2">
        <v>76.190476190476105</v>
      </c>
      <c r="V22" s="2">
        <v>1785.3617271906101</v>
      </c>
      <c r="W22" s="2">
        <v>-24.562919643857899</v>
      </c>
      <c r="X22" s="2">
        <f t="shared" ref="X22:X29" si="19" xml:space="preserve"> P22 -P21</f>
        <v>-2.1535960991466894</v>
      </c>
      <c r="Y22" s="2">
        <f t="shared" ref="Y22:Y29" si="20" xml:space="preserve"> Q22 -Q21</f>
        <v>1.6491754122937614</v>
      </c>
      <c r="Z22" s="2">
        <f t="shared" ref="Z22:Z29" si="21" xml:space="preserve"> S22 -S21</f>
        <v>-1.7716375457130979</v>
      </c>
      <c r="AA22" s="2">
        <f t="shared" ref="AA22:AA29" si="22" xml:space="preserve"> T22 -T21</f>
        <v>0.80500894454380045</v>
      </c>
      <c r="AB22" s="11"/>
      <c r="AD22" s="2" t="s">
        <v>11</v>
      </c>
      <c r="AE22" s="2">
        <v>0.15137614299999999</v>
      </c>
      <c r="AF22" s="2">
        <v>7.6086956519999998</v>
      </c>
      <c r="AG22" s="2">
        <v>8.3333333330000006</v>
      </c>
      <c r="AH22" s="2">
        <v>94.444444439999998</v>
      </c>
      <c r="AI22" s="2">
        <v>55.434782609999999</v>
      </c>
      <c r="AJ22" s="2">
        <v>52.336448599999997</v>
      </c>
      <c r="AK22" s="2">
        <v>88.888888890000004</v>
      </c>
      <c r="AL22" s="2">
        <v>-74.513542760000007</v>
      </c>
      <c r="AM22" s="2">
        <v>-55.902028659999999</v>
      </c>
      <c r="AN22" s="2">
        <f t="shared" ref="AN22:AN29" si="23" xml:space="preserve"> AF22 -AF21</f>
        <v>0.7121439279999997</v>
      </c>
      <c r="AO22" s="2">
        <f t="shared" ref="AO22:AO29" si="24" xml:space="preserve"> AG22 -AG21</f>
        <v>0.64102564100000059</v>
      </c>
      <c r="AP22" s="2">
        <f t="shared" ref="AP22:AP29" si="25" xml:space="preserve"> AI22 -AI21</f>
        <v>0.26236881999999895</v>
      </c>
      <c r="AQ22" s="2">
        <f t="shared" ref="AQ22:AQ29" si="26" xml:space="preserve"> AJ22 -AJ21</f>
        <v>-0.24975830000000343</v>
      </c>
      <c r="AR22" s="2">
        <v>0.20000000300000001</v>
      </c>
      <c r="AS22" s="2">
        <v>7.3684210529999996</v>
      </c>
      <c r="AT22" s="2">
        <v>8.0459770109999997</v>
      </c>
      <c r="AU22" s="2">
        <v>87.878787880000004</v>
      </c>
      <c r="AV22" s="2">
        <v>50.526315789999998</v>
      </c>
      <c r="AW22" s="2">
        <v>56.976744189999998</v>
      </c>
      <c r="AX22" s="2">
        <v>87.878787880000004</v>
      </c>
      <c r="AY22" s="2">
        <v>-51.19238704</v>
      </c>
      <c r="AZ22" s="2">
        <v>-24.56291964</v>
      </c>
      <c r="BA22" s="2">
        <f t="shared" ref="BA22:BA29" si="27" xml:space="preserve"> AS22 -AS21</f>
        <v>-0.15846066700000083</v>
      </c>
      <c r="BB22" s="2">
        <f t="shared" ref="BB22:BB29" si="28" xml:space="preserve"> AT22 -AT21</f>
        <v>-1.2323735039999999</v>
      </c>
      <c r="BC22" s="2">
        <f t="shared" ref="BC22:BC29" si="29" xml:space="preserve"> AV22 -AV21</f>
        <v>-1.0865874400000024</v>
      </c>
      <c r="BD22" s="2">
        <f t="shared" ref="BD22:BD29" si="30" xml:space="preserve"> AW22 -AW21</f>
        <v>0.72674418999999801</v>
      </c>
      <c r="BE22" s="11"/>
    </row>
    <row r="23" spans="1:57" x14ac:dyDescent="0.3">
      <c r="A23" s="2" t="s">
        <v>12</v>
      </c>
      <c r="B23" s="2">
        <v>0.25229358673095698</v>
      </c>
      <c r="C23" s="2">
        <v>9.0909090909090899</v>
      </c>
      <c r="D23" s="2">
        <v>6.8965517241379297</v>
      </c>
      <c r="E23" s="2">
        <v>95.348837209302303</v>
      </c>
      <c r="F23" s="2">
        <v>55.681818181818102</v>
      </c>
      <c r="G23" s="2">
        <v>52.325581395348799</v>
      </c>
      <c r="H23" s="2">
        <v>93.023255813953398</v>
      </c>
      <c r="I23" s="2">
        <v>-95.034744923963999</v>
      </c>
      <c r="J23" s="2">
        <v>-55.902028655758301</v>
      </c>
      <c r="K23" s="2">
        <f t="shared" si="16"/>
        <v>0.84348641049671969</v>
      </c>
      <c r="L23" s="2">
        <f t="shared" si="16"/>
        <v>-0.51085568326947062</v>
      </c>
      <c r="M23" s="2">
        <f t="shared" si="17"/>
        <v>1.0426429240862021</v>
      </c>
      <c r="N23" s="2">
        <f t="shared" si="18"/>
        <v>0.92371223647030121</v>
      </c>
      <c r="O23" s="2">
        <v>0.30697673559188798</v>
      </c>
      <c r="P23" s="2">
        <v>7.4468085106382897</v>
      </c>
      <c r="Q23" s="2">
        <v>13.4328358208955</v>
      </c>
      <c r="R23" s="2">
        <v>92.592592592592595</v>
      </c>
      <c r="S23" s="2">
        <v>52.127659574467998</v>
      </c>
      <c r="T23" s="2">
        <v>54.545454545454497</v>
      </c>
      <c r="U23" s="2">
        <v>87.037037037036995</v>
      </c>
      <c r="V23" s="2">
        <v>2315.7731690128098</v>
      </c>
      <c r="W23" s="2">
        <v>-24.562919643857899</v>
      </c>
      <c r="X23" s="2">
        <f t="shared" si="19"/>
        <v>0.90475243587193965</v>
      </c>
      <c r="Y23" s="2">
        <f t="shared" si="20"/>
        <v>3.088008234688699</v>
      </c>
      <c r="Z23" s="2">
        <f t="shared" si="21"/>
        <v>2.5949492940941994</v>
      </c>
      <c r="AA23" s="2">
        <f t="shared" si="22"/>
        <v>-0.10570824524310041</v>
      </c>
      <c r="AB23" s="11"/>
      <c r="AD23" s="2" t="s">
        <v>12</v>
      </c>
      <c r="AE23" s="2">
        <v>0.17431192100000001</v>
      </c>
      <c r="AF23" s="2">
        <v>8.1395348839999997</v>
      </c>
      <c r="AG23" s="2">
        <v>8.1818181820000007</v>
      </c>
      <c r="AH23" s="2">
        <v>100</v>
      </c>
      <c r="AI23" s="2">
        <v>55.813953490000003</v>
      </c>
      <c r="AJ23" s="2">
        <v>51.37614679</v>
      </c>
      <c r="AK23" s="2">
        <v>86.363636360000001</v>
      </c>
      <c r="AL23" s="2">
        <v>-96.536490499999999</v>
      </c>
      <c r="AM23" s="2">
        <v>-55.902028659999999</v>
      </c>
      <c r="AN23" s="2">
        <f t="shared" si="23"/>
        <v>0.53083923199999994</v>
      </c>
      <c r="AO23" s="2">
        <f t="shared" si="24"/>
        <v>-0.1515151509999999</v>
      </c>
      <c r="AP23" s="2">
        <f t="shared" si="25"/>
        <v>0.37917088000000376</v>
      </c>
      <c r="AQ23" s="2">
        <f t="shared" si="26"/>
        <v>-0.96030180999999715</v>
      </c>
      <c r="AR23" s="2">
        <v>0.21860465400000001</v>
      </c>
      <c r="AS23" s="2">
        <v>7.7777777779999999</v>
      </c>
      <c r="AT23" s="2">
        <v>8.8888888890000004</v>
      </c>
      <c r="AU23" s="2">
        <v>91.428571430000005</v>
      </c>
      <c r="AV23" s="2">
        <v>52.222222219999999</v>
      </c>
      <c r="AW23" s="2">
        <v>57.303370790000002</v>
      </c>
      <c r="AX23" s="2">
        <v>85.714285709999999</v>
      </c>
      <c r="AY23" s="2">
        <v>-63.219718309999998</v>
      </c>
      <c r="AZ23" s="2">
        <v>-24.56291964</v>
      </c>
      <c r="BA23" s="2">
        <f t="shared" si="27"/>
        <v>0.40935672500000031</v>
      </c>
      <c r="BB23" s="2">
        <f t="shared" si="28"/>
        <v>0.84291187800000067</v>
      </c>
      <c r="BC23" s="2">
        <f t="shared" si="29"/>
        <v>1.6959064300000009</v>
      </c>
      <c r="BD23" s="2">
        <f t="shared" si="30"/>
        <v>0.32662660000000443</v>
      </c>
      <c r="BE23" s="11"/>
    </row>
    <row r="24" spans="1:57" x14ac:dyDescent="0.3">
      <c r="A24" s="2" t="s">
        <v>13</v>
      </c>
      <c r="B24" s="2">
        <v>0.44954127073287897</v>
      </c>
      <c r="C24" s="2">
        <v>9.8360655737704903</v>
      </c>
      <c r="D24" s="2">
        <v>6.4516129032257998</v>
      </c>
      <c r="E24" s="2">
        <v>92.631578947368396</v>
      </c>
      <c r="F24" s="2">
        <v>59.016393442622899</v>
      </c>
      <c r="G24" s="2">
        <v>52.459016393442603</v>
      </c>
      <c r="H24" s="2">
        <v>86.315789473684205</v>
      </c>
      <c r="I24" s="2">
        <v>-42.363279441310702</v>
      </c>
      <c r="J24" s="2">
        <v>-55.902028655758301</v>
      </c>
      <c r="K24" s="2">
        <f t="shared" si="16"/>
        <v>0.74515648286140035</v>
      </c>
      <c r="L24" s="2">
        <f t="shared" si="16"/>
        <v>-0.44493882091212988</v>
      </c>
      <c r="M24" s="2">
        <f t="shared" si="17"/>
        <v>3.3345752608047974</v>
      </c>
      <c r="N24" s="2">
        <f t="shared" si="18"/>
        <v>0.13343499809380432</v>
      </c>
      <c r="O24" s="2">
        <v>0.46511629223823497</v>
      </c>
      <c r="P24" s="2">
        <v>8.3333333333333304</v>
      </c>
      <c r="Q24" s="2">
        <v>15.094339622641501</v>
      </c>
      <c r="R24" s="2">
        <v>95.5555555555555</v>
      </c>
      <c r="S24" s="2">
        <v>52.7777777777777</v>
      </c>
      <c r="T24" s="2">
        <v>53.846153846153797</v>
      </c>
      <c r="U24" s="2">
        <v>92.2222222222222</v>
      </c>
      <c r="V24" s="2">
        <v>202.74211119722401</v>
      </c>
      <c r="W24" s="2">
        <v>-24.562919643857899</v>
      </c>
      <c r="X24" s="2">
        <f t="shared" si="19"/>
        <v>0.88652482269504063</v>
      </c>
      <c r="Y24" s="2">
        <f t="shared" si="20"/>
        <v>1.6615038017460009</v>
      </c>
      <c r="Z24" s="2">
        <f t="shared" si="21"/>
        <v>0.65011820330970238</v>
      </c>
      <c r="AA24" s="2">
        <f t="shared" si="22"/>
        <v>-0.69930069930070005</v>
      </c>
      <c r="AB24" s="11"/>
      <c r="AD24" s="2" t="s">
        <v>13</v>
      </c>
      <c r="AE24" s="2">
        <v>0.19266055500000001</v>
      </c>
      <c r="AF24" s="2">
        <v>7.1428571429999996</v>
      </c>
      <c r="AG24" s="2">
        <v>6.9306930690000002</v>
      </c>
      <c r="AH24" s="2">
        <v>87.878787880000004</v>
      </c>
      <c r="AI24" s="2">
        <v>54.76190476</v>
      </c>
      <c r="AJ24" s="2">
        <v>53</v>
      </c>
      <c r="AK24" s="2">
        <v>78.787878789999994</v>
      </c>
      <c r="AL24" s="2">
        <v>-75.449775959999997</v>
      </c>
      <c r="AM24" s="2">
        <v>-55.902028659999999</v>
      </c>
      <c r="AN24" s="2">
        <f t="shared" si="23"/>
        <v>-0.99667774100000006</v>
      </c>
      <c r="AO24" s="2">
        <f t="shared" si="24"/>
        <v>-1.2511251130000005</v>
      </c>
      <c r="AP24" s="2">
        <f t="shared" si="25"/>
        <v>-1.0520487300000028</v>
      </c>
      <c r="AQ24" s="2">
        <f t="shared" si="26"/>
        <v>1.62385321</v>
      </c>
      <c r="AR24" s="2">
        <v>0.26511627399999999</v>
      </c>
      <c r="AS24" s="2">
        <v>7.9545454549999999</v>
      </c>
      <c r="AT24" s="2">
        <v>8.75</v>
      </c>
      <c r="AU24" s="2">
        <v>91.489361700000003</v>
      </c>
      <c r="AV24" s="2">
        <v>52.272727269999997</v>
      </c>
      <c r="AW24" s="2">
        <v>59.493670889999997</v>
      </c>
      <c r="AX24" s="2">
        <v>87.234042549999998</v>
      </c>
      <c r="AY24" s="2">
        <v>-57.634718309999997</v>
      </c>
      <c r="AZ24" s="2">
        <v>-24.56291964</v>
      </c>
      <c r="BA24" s="2">
        <f t="shared" si="27"/>
        <v>0.17676767699999996</v>
      </c>
      <c r="BB24" s="2">
        <f t="shared" si="28"/>
        <v>-0.1388888890000004</v>
      </c>
      <c r="BC24" s="2">
        <f t="shared" si="29"/>
        <v>5.0505049999998164E-2</v>
      </c>
      <c r="BD24" s="2">
        <f t="shared" si="30"/>
        <v>2.1903000999999946</v>
      </c>
      <c r="BE24" s="11"/>
    </row>
    <row r="25" spans="1:57" x14ac:dyDescent="0.3">
      <c r="A25" s="2" t="s">
        <v>14</v>
      </c>
      <c r="B25" s="2">
        <v>0.47706422209739602</v>
      </c>
      <c r="C25" s="2">
        <v>8.9285714285714199</v>
      </c>
      <c r="D25" s="2">
        <v>6.7796610169491496</v>
      </c>
      <c r="E25" s="2">
        <v>92.233009708737796</v>
      </c>
      <c r="F25" s="2">
        <v>57.142857142857103</v>
      </c>
      <c r="G25" s="2">
        <v>53.448275862068897</v>
      </c>
      <c r="H25" s="2">
        <v>87.378640776699001</v>
      </c>
      <c r="I25" s="2">
        <v>-87.724269870077407</v>
      </c>
      <c r="J25" s="2">
        <v>-55.902028655758301</v>
      </c>
      <c r="K25" s="2">
        <f t="shared" si="16"/>
        <v>-0.90749414519907035</v>
      </c>
      <c r="L25" s="2">
        <f t="shared" si="16"/>
        <v>0.32804811372334974</v>
      </c>
      <c r="M25" s="2">
        <f t="shared" si="17"/>
        <v>-1.8735362997657958</v>
      </c>
      <c r="N25" s="2">
        <f t="shared" si="18"/>
        <v>0.98925946862629388</v>
      </c>
      <c r="O25" s="2">
        <v>0.50232559442520097</v>
      </c>
      <c r="P25" s="2">
        <v>5.7971014492753596</v>
      </c>
      <c r="Q25" s="2">
        <v>19.047619047619001</v>
      </c>
      <c r="R25" s="2">
        <v>92.307692307692307</v>
      </c>
      <c r="S25" s="2">
        <v>47.826086956521699</v>
      </c>
      <c r="T25" s="2">
        <v>53.658536585365802</v>
      </c>
      <c r="U25" s="2">
        <v>89.423076923076906</v>
      </c>
      <c r="V25" s="2">
        <v>4956.75734332917</v>
      </c>
      <c r="W25" s="2">
        <v>-24.562919643857899</v>
      </c>
      <c r="X25" s="2">
        <f t="shared" si="19"/>
        <v>-2.5362318840579707</v>
      </c>
      <c r="Y25" s="2">
        <f t="shared" si="20"/>
        <v>3.9532794249775005</v>
      </c>
      <c r="Z25" s="2">
        <f t="shared" si="21"/>
        <v>-4.9516908212560011</v>
      </c>
      <c r="AA25" s="2">
        <f t="shared" si="22"/>
        <v>-0.18761726078799512</v>
      </c>
      <c r="AB25" s="11"/>
      <c r="AD25" s="2" t="s">
        <v>14</v>
      </c>
      <c r="AE25" s="2">
        <v>0.188073397</v>
      </c>
      <c r="AF25" s="2">
        <v>6.8181818180000002</v>
      </c>
      <c r="AG25" s="2">
        <v>7.0707070710000002</v>
      </c>
      <c r="AH25" s="2">
        <v>90.322580650000006</v>
      </c>
      <c r="AI25" s="2">
        <v>53.409090910000003</v>
      </c>
      <c r="AJ25" s="2">
        <v>52.040816329999998</v>
      </c>
      <c r="AK25" s="2">
        <v>83.870967739999998</v>
      </c>
      <c r="AL25" s="2">
        <v>-91.157422510000004</v>
      </c>
      <c r="AM25" s="2">
        <v>-55.902028659999999</v>
      </c>
      <c r="AN25" s="2">
        <f t="shared" si="23"/>
        <v>-0.3246753249999994</v>
      </c>
      <c r="AO25" s="2">
        <f t="shared" si="24"/>
        <v>0.14001400200000003</v>
      </c>
      <c r="AP25" s="2">
        <f t="shared" si="25"/>
        <v>-1.3528138499999969</v>
      </c>
      <c r="AQ25" s="2">
        <f t="shared" si="26"/>
        <v>-0.9591836700000016</v>
      </c>
      <c r="AR25" s="2">
        <v>0.24651162300000001</v>
      </c>
      <c r="AS25" s="2">
        <v>8.5106382979999999</v>
      </c>
      <c r="AT25" s="2">
        <v>8.6419753089999993</v>
      </c>
      <c r="AU25" s="2">
        <v>95</v>
      </c>
      <c r="AV25" s="2">
        <v>53.191489359999998</v>
      </c>
      <c r="AW25" s="2">
        <v>57.5</v>
      </c>
      <c r="AX25" s="2">
        <v>90</v>
      </c>
      <c r="AY25" s="2">
        <v>-61.48531303</v>
      </c>
      <c r="AZ25" s="2">
        <v>-24.56291964</v>
      </c>
      <c r="BA25" s="2">
        <f t="shared" si="27"/>
        <v>0.55609284300000006</v>
      </c>
      <c r="BB25" s="2">
        <f t="shared" si="28"/>
        <v>-0.10802469100000067</v>
      </c>
      <c r="BC25" s="2">
        <f t="shared" si="29"/>
        <v>0.91876209000000131</v>
      </c>
      <c r="BD25" s="2">
        <f t="shared" si="30"/>
        <v>-1.9936708899999971</v>
      </c>
      <c r="BE25" s="11"/>
    </row>
    <row r="26" spans="1:57" x14ac:dyDescent="0.3">
      <c r="A26" s="2" t="s">
        <v>15</v>
      </c>
      <c r="B26" s="2">
        <v>0.65596330165863004</v>
      </c>
      <c r="C26" s="2">
        <v>4.1666666666666599</v>
      </c>
      <c r="D26" s="2">
        <v>7.1428571428571397</v>
      </c>
      <c r="E26" s="2">
        <v>91.447368421052602</v>
      </c>
      <c r="F26" s="2">
        <v>58.3333333333333</v>
      </c>
      <c r="G26" s="2">
        <v>47.619047619047599</v>
      </c>
      <c r="H26" s="2">
        <v>84.105960264900602</v>
      </c>
      <c r="I26" s="2">
        <v>-65.798142320329603</v>
      </c>
      <c r="J26" s="2">
        <v>-55.902028655758301</v>
      </c>
      <c r="K26" s="2">
        <f t="shared" si="16"/>
        <v>-4.7619047619047601</v>
      </c>
      <c r="L26" s="2">
        <f t="shared" si="16"/>
        <v>0.36319612590799011</v>
      </c>
      <c r="M26" s="2">
        <f t="shared" si="17"/>
        <v>1.1904761904761969</v>
      </c>
      <c r="N26" s="2">
        <f t="shared" si="18"/>
        <v>-5.8292282430212978</v>
      </c>
      <c r="O26" s="2">
        <v>0.68837207555770796</v>
      </c>
      <c r="P26" s="2">
        <v>0</v>
      </c>
      <c r="Q26" s="2">
        <v>14.814814814814801</v>
      </c>
      <c r="R26" s="2">
        <v>90</v>
      </c>
      <c r="S26" s="2">
        <v>42.857142857142797</v>
      </c>
      <c r="T26" s="2">
        <v>53.846153846153797</v>
      </c>
      <c r="U26" s="2">
        <v>86.25</v>
      </c>
      <c r="V26" s="2">
        <v>23.759322587955801</v>
      </c>
      <c r="W26" s="2">
        <v>-24.562919643857899</v>
      </c>
      <c r="X26" s="2">
        <f t="shared" si="19"/>
        <v>-5.7971014492753596</v>
      </c>
      <c r="Y26" s="2">
        <f t="shared" si="20"/>
        <v>-4.2328042328042006</v>
      </c>
      <c r="Z26" s="2">
        <f t="shared" si="21"/>
        <v>-4.968944099378902</v>
      </c>
      <c r="AA26" s="2">
        <f t="shared" si="22"/>
        <v>0.18761726078799512</v>
      </c>
      <c r="AB26" s="11"/>
      <c r="AD26" s="2" t="s">
        <v>15</v>
      </c>
      <c r="AE26" s="2">
        <v>0.24311927</v>
      </c>
      <c r="AF26" s="2">
        <v>7.692307692</v>
      </c>
      <c r="AG26" s="2">
        <v>7.2916666670000003</v>
      </c>
      <c r="AH26" s="2">
        <v>90.909090910000003</v>
      </c>
      <c r="AI26" s="2">
        <v>53.84615385</v>
      </c>
      <c r="AJ26" s="2">
        <v>52.631578949999998</v>
      </c>
      <c r="AK26" s="2">
        <v>84.090909089999997</v>
      </c>
      <c r="AL26" s="2">
        <v>-51.145962900000001</v>
      </c>
      <c r="AM26" s="2">
        <v>-55.902028659999999</v>
      </c>
      <c r="AN26" s="2">
        <f t="shared" si="23"/>
        <v>0.87412587399999975</v>
      </c>
      <c r="AO26" s="2">
        <f t="shared" si="24"/>
        <v>0.22095959600000015</v>
      </c>
      <c r="AP26" s="2">
        <f t="shared" si="25"/>
        <v>0.43706293999999701</v>
      </c>
      <c r="AQ26" s="2">
        <f t="shared" si="26"/>
        <v>0.59076261999999957</v>
      </c>
      <c r="AR26" s="2">
        <v>0.29767441700000002</v>
      </c>
      <c r="AS26" s="2">
        <v>8.9887640449999999</v>
      </c>
      <c r="AT26" s="2">
        <v>8.4507042250000008</v>
      </c>
      <c r="AU26" s="2">
        <v>90.909090910000003</v>
      </c>
      <c r="AV26" s="2">
        <v>53.93258427</v>
      </c>
      <c r="AW26" s="2">
        <v>55.714285709999999</v>
      </c>
      <c r="AX26" s="2">
        <v>85.454545449999998</v>
      </c>
      <c r="AY26" s="2">
        <v>-60.032997739999999</v>
      </c>
      <c r="AZ26" s="2">
        <v>-24.56291964</v>
      </c>
      <c r="BA26" s="2">
        <f t="shared" si="27"/>
        <v>0.47812574699999999</v>
      </c>
      <c r="BB26" s="2">
        <f t="shared" si="28"/>
        <v>-0.19127108399999848</v>
      </c>
      <c r="BC26" s="2">
        <f t="shared" si="29"/>
        <v>0.74109491000000105</v>
      </c>
      <c r="BD26" s="2">
        <f t="shared" si="30"/>
        <v>-1.7857142900000014</v>
      </c>
      <c r="BE26" s="11"/>
    </row>
    <row r="27" spans="1:57" x14ac:dyDescent="0.3">
      <c r="A27" s="2" t="s">
        <v>16</v>
      </c>
      <c r="B27" s="2">
        <v>0.74770641326904297</v>
      </c>
      <c r="C27" s="2">
        <v>5.2631578947368398</v>
      </c>
      <c r="D27" s="2">
        <v>8</v>
      </c>
      <c r="E27" s="2">
        <v>91.954022988505699</v>
      </c>
      <c r="F27" s="2">
        <v>63.157894736842103</v>
      </c>
      <c r="G27" s="2">
        <v>56</v>
      </c>
      <c r="H27" s="2">
        <v>84.971098265895904</v>
      </c>
      <c r="I27" s="2">
        <v>2.1241480895303302</v>
      </c>
      <c r="J27" s="2">
        <v>-55.902028655758301</v>
      </c>
      <c r="K27" s="2">
        <f t="shared" si="16"/>
        <v>1.09649122807018</v>
      </c>
      <c r="L27" s="2">
        <f t="shared" si="16"/>
        <v>0.85714285714286031</v>
      </c>
      <c r="M27" s="2">
        <f t="shared" si="17"/>
        <v>4.8245614035088025</v>
      </c>
      <c r="N27" s="2">
        <f t="shared" si="18"/>
        <v>8.3809523809524009</v>
      </c>
      <c r="O27" s="2">
        <v>0.78604650497436501</v>
      </c>
      <c r="P27" s="2">
        <v>0</v>
      </c>
      <c r="Q27" s="2">
        <v>12.5</v>
      </c>
      <c r="R27" s="2">
        <v>90.270270270270203</v>
      </c>
      <c r="S27" s="2">
        <v>57.142857142857103</v>
      </c>
      <c r="T27" s="2">
        <v>50</v>
      </c>
      <c r="U27" s="2">
        <v>86.413043478260803</v>
      </c>
      <c r="V27" s="2">
        <v>-52.5004190113333</v>
      </c>
      <c r="W27" s="2">
        <v>-24.562919643857899</v>
      </c>
      <c r="X27" s="2">
        <f t="shared" si="19"/>
        <v>0</v>
      </c>
      <c r="Y27" s="2">
        <f t="shared" si="20"/>
        <v>-2.3148148148148007</v>
      </c>
      <c r="Z27" s="2">
        <f t="shared" si="21"/>
        <v>14.285714285714306</v>
      </c>
      <c r="AA27" s="2">
        <f t="shared" si="22"/>
        <v>-3.846153846153797</v>
      </c>
      <c r="AB27" s="11"/>
      <c r="AD27" s="2" t="s">
        <v>16</v>
      </c>
      <c r="AE27" s="2">
        <v>0.28899082500000001</v>
      </c>
      <c r="AF27" s="2">
        <v>8.1081081079999997</v>
      </c>
      <c r="AG27" s="2">
        <v>7.7777777779999999</v>
      </c>
      <c r="AH27" s="2">
        <v>92.592592589999995</v>
      </c>
      <c r="AI27" s="2">
        <v>51.351351350000002</v>
      </c>
      <c r="AJ27" s="2">
        <v>55.056179780000001</v>
      </c>
      <c r="AK27" s="2">
        <v>85.185185189999999</v>
      </c>
      <c r="AL27" s="2">
        <v>-60.167466930000003</v>
      </c>
      <c r="AM27" s="2">
        <v>-55.902028659999999</v>
      </c>
      <c r="AN27" s="2">
        <f t="shared" si="23"/>
        <v>0.41580041599999973</v>
      </c>
      <c r="AO27" s="2">
        <f t="shared" si="24"/>
        <v>0.4861111109999996</v>
      </c>
      <c r="AP27" s="2">
        <f t="shared" si="25"/>
        <v>-2.4948024999999987</v>
      </c>
      <c r="AQ27" s="2">
        <f t="shared" si="26"/>
        <v>2.4246008300000028</v>
      </c>
      <c r="AR27" s="2">
        <v>0.33953487900000001</v>
      </c>
      <c r="AS27" s="2">
        <v>9.3023255809999998</v>
      </c>
      <c r="AT27" s="2">
        <v>9.230769231</v>
      </c>
      <c r="AU27" s="2">
        <v>92.1875</v>
      </c>
      <c r="AV27" s="2">
        <v>53.488372089999999</v>
      </c>
      <c r="AW27" s="2">
        <v>53.125</v>
      </c>
      <c r="AX27" s="2">
        <v>87.5</v>
      </c>
      <c r="AY27" s="2">
        <v>-52.762905109999998</v>
      </c>
      <c r="AZ27" s="2">
        <v>-24.56291964</v>
      </c>
      <c r="BA27" s="2">
        <f t="shared" si="27"/>
        <v>0.31356153599999992</v>
      </c>
      <c r="BB27" s="2">
        <f t="shared" si="28"/>
        <v>0.78006500599999917</v>
      </c>
      <c r="BC27" s="2">
        <f t="shared" si="29"/>
        <v>-0.44421218000000096</v>
      </c>
      <c r="BD27" s="2">
        <f t="shared" si="30"/>
        <v>-2.5892857099999986</v>
      </c>
      <c r="BE27" s="11"/>
    </row>
    <row r="28" spans="1:57" x14ac:dyDescent="0.3">
      <c r="A28" s="2" t="s">
        <v>17</v>
      </c>
      <c r="B28" s="2">
        <v>0.71100914478302002</v>
      </c>
      <c r="C28" s="2">
        <v>4.3478260869565197</v>
      </c>
      <c r="D28" s="2">
        <v>6.8965517241379297</v>
      </c>
      <c r="E28" s="2">
        <v>91.566265060240895</v>
      </c>
      <c r="F28" s="2">
        <v>60.869565217391298</v>
      </c>
      <c r="G28" s="2">
        <v>51.724137931034399</v>
      </c>
      <c r="H28" s="2">
        <v>84.242424242424207</v>
      </c>
      <c r="I28" s="2">
        <v>-72.245939755291502</v>
      </c>
      <c r="J28" s="2">
        <v>-55.902028655758301</v>
      </c>
      <c r="K28" s="2">
        <f t="shared" si="16"/>
        <v>-0.91533180778032008</v>
      </c>
      <c r="L28" s="2">
        <f t="shared" si="16"/>
        <v>-1.1034482758620703</v>
      </c>
      <c r="M28" s="2">
        <f t="shared" si="17"/>
        <v>-2.2883295194508051</v>
      </c>
      <c r="N28" s="2">
        <f t="shared" si="18"/>
        <v>-4.2758620689656013</v>
      </c>
      <c r="O28" s="2">
        <v>0.75348836183547896</v>
      </c>
      <c r="P28" s="2">
        <v>0</v>
      </c>
      <c r="Q28" s="2">
        <v>20</v>
      </c>
      <c r="R28" s="2">
        <v>90.804597701149405</v>
      </c>
      <c r="S28" s="2">
        <v>61.904761904761898</v>
      </c>
      <c r="T28" s="2">
        <v>52.631578947368403</v>
      </c>
      <c r="U28" s="2">
        <v>87.356321839080394</v>
      </c>
      <c r="V28" s="2">
        <v>29.085262914928101</v>
      </c>
      <c r="W28" s="2">
        <v>-24.562919643857899</v>
      </c>
      <c r="X28" s="2">
        <f t="shared" si="19"/>
        <v>0</v>
      </c>
      <c r="Y28" s="2">
        <f t="shared" si="20"/>
        <v>7.5</v>
      </c>
      <c r="Z28" s="2">
        <f t="shared" si="21"/>
        <v>4.7619047619047947</v>
      </c>
      <c r="AA28" s="2">
        <f t="shared" si="22"/>
        <v>2.6315789473684035</v>
      </c>
      <c r="AB28" s="11"/>
      <c r="AD28" s="2" t="s">
        <v>17</v>
      </c>
      <c r="AE28" s="2">
        <v>0.41284403200000003</v>
      </c>
      <c r="AF28" s="2">
        <v>8.7719298250000008</v>
      </c>
      <c r="AG28" s="2">
        <v>7.8947368420000004</v>
      </c>
      <c r="AH28" s="2">
        <v>92.941176470000002</v>
      </c>
      <c r="AI28" s="2">
        <v>54.385964909999998</v>
      </c>
      <c r="AJ28" s="2">
        <v>54.666666669999998</v>
      </c>
      <c r="AK28" s="2">
        <v>85.882352940000004</v>
      </c>
      <c r="AL28" s="2">
        <v>-46.368192559999997</v>
      </c>
      <c r="AM28" s="2">
        <v>-55.902028659999999</v>
      </c>
      <c r="AN28" s="2">
        <f t="shared" si="23"/>
        <v>0.66382171700000114</v>
      </c>
      <c r="AO28" s="2">
        <f t="shared" si="24"/>
        <v>0.11695906400000045</v>
      </c>
      <c r="AP28" s="2">
        <f t="shared" si="25"/>
        <v>3.0346135599999968</v>
      </c>
      <c r="AQ28" s="2">
        <f t="shared" si="26"/>
        <v>-0.38951311000000288</v>
      </c>
      <c r="AR28" s="2">
        <v>0.47906976899999998</v>
      </c>
      <c r="AS28" s="2">
        <v>7.936507937</v>
      </c>
      <c r="AT28" s="2">
        <v>11.53846154</v>
      </c>
      <c r="AU28" s="2">
        <v>92</v>
      </c>
      <c r="AV28" s="2">
        <v>53.968253969999999</v>
      </c>
      <c r="AW28" s="2">
        <v>54.901960780000003</v>
      </c>
      <c r="AX28" s="2">
        <v>88</v>
      </c>
      <c r="AY28" s="2">
        <v>-23.330284079999998</v>
      </c>
      <c r="AZ28" s="2">
        <v>-24.56291964</v>
      </c>
      <c r="BA28" s="2">
        <f t="shared" si="27"/>
        <v>-1.3658176439999998</v>
      </c>
      <c r="BB28" s="2">
        <f t="shared" si="28"/>
        <v>2.3076923090000001</v>
      </c>
      <c r="BC28" s="2">
        <f t="shared" si="29"/>
        <v>0.47988188000000065</v>
      </c>
      <c r="BD28" s="2">
        <f t="shared" si="30"/>
        <v>1.7769607800000031</v>
      </c>
      <c r="BE28" s="11"/>
    </row>
    <row r="29" spans="1:57" x14ac:dyDescent="0.3">
      <c r="A29" s="25" t="s">
        <v>18</v>
      </c>
      <c r="B29" s="25">
        <v>0.80733942985534601</v>
      </c>
      <c r="C29" s="25">
        <v>0</v>
      </c>
      <c r="D29" s="25">
        <v>11.764705882352899</v>
      </c>
      <c r="E29" s="25">
        <v>92.063492063492006</v>
      </c>
      <c r="F29" s="25">
        <v>58.3333333333333</v>
      </c>
      <c r="G29" s="25">
        <v>58.823529411764703</v>
      </c>
      <c r="H29" s="25">
        <v>85.638297872340402</v>
      </c>
      <c r="I29" s="25">
        <v>280.863310932758</v>
      </c>
      <c r="J29" s="25">
        <v>-55.902028655758301</v>
      </c>
      <c r="K29" s="25">
        <f t="shared" si="16"/>
        <v>-4.3478260869565197</v>
      </c>
      <c r="L29" s="25">
        <f t="shared" si="16"/>
        <v>4.8681541582149697</v>
      </c>
      <c r="M29" s="25">
        <f t="shared" si="17"/>
        <v>-2.5362318840579974</v>
      </c>
      <c r="N29" s="25">
        <f t="shared" si="18"/>
        <v>7.0993914807303042</v>
      </c>
      <c r="O29" s="25">
        <v>0.82790696620941095</v>
      </c>
      <c r="P29" s="25">
        <v>0</v>
      </c>
      <c r="Q29" s="25">
        <v>22.2222222222222</v>
      </c>
      <c r="R29" s="25">
        <v>89.7959183673469</v>
      </c>
      <c r="S29" s="25">
        <v>60</v>
      </c>
      <c r="T29" s="25">
        <v>55.5555555555555</v>
      </c>
      <c r="U29" s="25">
        <v>85.641025641025607</v>
      </c>
      <c r="V29" s="25">
        <v>87.540597949105305</v>
      </c>
      <c r="W29" s="25">
        <v>-24.562919643857899</v>
      </c>
      <c r="X29" s="2">
        <f t="shared" si="19"/>
        <v>0</v>
      </c>
      <c r="Y29" s="2">
        <f t="shared" si="20"/>
        <v>2.2222222222222001</v>
      </c>
      <c r="Z29" s="2">
        <f t="shared" si="21"/>
        <v>-1.904761904761898</v>
      </c>
      <c r="AA29" s="2">
        <f t="shared" si="22"/>
        <v>2.9239766081870968</v>
      </c>
      <c r="AB29" s="11"/>
      <c r="AD29" s="2" t="s">
        <v>18</v>
      </c>
      <c r="AE29" s="2">
        <v>0.47247707799999999</v>
      </c>
      <c r="AF29" s="2">
        <v>5.769230769</v>
      </c>
      <c r="AG29" s="2">
        <v>9.375</v>
      </c>
      <c r="AH29" s="2">
        <v>92.156862750000002</v>
      </c>
      <c r="AI29" s="2">
        <v>53.84615385</v>
      </c>
      <c r="AJ29" s="2">
        <v>61.904761899999997</v>
      </c>
      <c r="AK29" s="2">
        <v>86.274509800000004</v>
      </c>
      <c r="AL29" s="2">
        <v>-70.992386539999998</v>
      </c>
      <c r="AM29" s="2">
        <v>-55.902028659999999</v>
      </c>
      <c r="AN29" s="2">
        <f t="shared" si="23"/>
        <v>-3.0026990560000009</v>
      </c>
      <c r="AO29" s="2">
        <f t="shared" si="24"/>
        <v>1.4802631579999996</v>
      </c>
      <c r="AP29" s="2">
        <f t="shared" si="25"/>
        <v>-0.53981105999999812</v>
      </c>
      <c r="AQ29" s="2">
        <f t="shared" si="26"/>
        <v>7.238095229999999</v>
      </c>
      <c r="AR29" s="2">
        <v>0.54418605600000003</v>
      </c>
      <c r="AS29" s="2">
        <v>7.5471698109999998</v>
      </c>
      <c r="AT29" s="2">
        <v>13.043478260000001</v>
      </c>
      <c r="AU29" s="2">
        <v>92.241379309999999</v>
      </c>
      <c r="AV29" s="2">
        <v>58.490566039999997</v>
      </c>
      <c r="AW29" s="2">
        <v>55.555555560000002</v>
      </c>
      <c r="AX29" s="2">
        <v>88.793103450000004</v>
      </c>
      <c r="AY29" s="2">
        <v>-20.70245886</v>
      </c>
      <c r="AZ29" s="2">
        <v>-24.56291964</v>
      </c>
      <c r="BA29" s="2">
        <f t="shared" si="27"/>
        <v>-0.38933812600000017</v>
      </c>
      <c r="BB29" s="2">
        <f t="shared" si="28"/>
        <v>1.5050167200000004</v>
      </c>
      <c r="BC29" s="2">
        <f t="shared" si="29"/>
        <v>4.5223120699999981</v>
      </c>
      <c r="BD29" s="2">
        <f t="shared" si="30"/>
        <v>0.65359477999999882</v>
      </c>
      <c r="BE29" s="11"/>
    </row>
    <row r="30" spans="1:57" x14ac:dyDescent="0.3">
      <c r="A30" s="2" t="s">
        <v>40</v>
      </c>
      <c r="B30" s="2"/>
      <c r="C30" s="2"/>
      <c r="D30" s="2"/>
      <c r="E30" s="2"/>
      <c r="F30" s="2"/>
      <c r="G30" s="2"/>
      <c r="H30" s="2"/>
      <c r="I30" s="2"/>
      <c r="J30" s="2"/>
      <c r="K30" s="24">
        <f>AVERAGE(K21:K29)</f>
        <v>-0.7285974499089245</v>
      </c>
      <c r="L30" s="24">
        <f>AVERAGE(L21:L29)</f>
        <v>0.49700435729847103</v>
      </c>
      <c r="M30" s="24">
        <f>AVERAGE(M21:M29)</f>
        <v>0.92592592592592227</v>
      </c>
      <c r="N30" s="24">
        <f>AVERAGE(N21:N29)</f>
        <v>1.0388716890264891</v>
      </c>
      <c r="O30" s="2"/>
      <c r="P30" s="2"/>
      <c r="Q30" s="2"/>
      <c r="R30" s="2"/>
      <c r="S30" s="2"/>
      <c r="T30" s="2"/>
      <c r="U30" s="2"/>
      <c r="V30" s="2"/>
      <c r="W30" s="2"/>
      <c r="X30" s="24">
        <f>AVERAGE(X21:X29)</f>
        <v>-0.75757575757575668</v>
      </c>
      <c r="Y30" s="24">
        <f>AVERAGE(Y21:Y29)</f>
        <v>1.7997917596311157</v>
      </c>
      <c r="Z30" s="24">
        <f>AVERAGE(Z21:Z29)</f>
        <v>1.4478114478114559</v>
      </c>
      <c r="AA30" s="24">
        <f>AVERAGE(AA21:AA29)</f>
        <v>0.75278530563083335</v>
      </c>
      <c r="AB30" s="11"/>
      <c r="AD30" s="2" t="s">
        <v>40</v>
      </c>
      <c r="AE30" s="17"/>
      <c r="AF30" s="17"/>
      <c r="AG30" s="17"/>
      <c r="AH30" s="17"/>
      <c r="AI30" s="17"/>
      <c r="AJ30" s="17"/>
      <c r="AK30" s="17"/>
      <c r="AL30" s="17"/>
      <c r="AM30" s="17"/>
      <c r="AN30" s="24">
        <f>AVERAGE(AN21:AN29)</f>
        <v>9.71250966666669E-3</v>
      </c>
      <c r="AO30" s="24">
        <f>AVERAGE(AO21:AO29)</f>
        <v>0.20833333333333334</v>
      </c>
      <c r="AP30" s="24">
        <f>AVERAGE(AP21:AP29)</f>
        <v>-0.20396270333333336</v>
      </c>
      <c r="AQ30" s="24">
        <f>AVERAGE(AQ21:AQ29)</f>
        <v>1.1826952999999998</v>
      </c>
      <c r="AR30" s="17"/>
      <c r="AS30" s="17"/>
      <c r="AT30" s="17"/>
      <c r="AU30" s="17"/>
      <c r="AV30" s="17"/>
      <c r="AW30" s="17"/>
      <c r="AX30" s="17"/>
      <c r="AY30" s="17"/>
      <c r="AZ30" s="17"/>
      <c r="BA30" s="24">
        <f>AVERAGE(BA21:BA29)</f>
        <v>-4.1513585333333346E-2</v>
      </c>
      <c r="BB30" s="24">
        <f>AVERAGE(BB21:BB29)</f>
        <v>0.41834752722222235</v>
      </c>
      <c r="BC30" s="24">
        <f>AVERAGE(BC21:BC29)</f>
        <v>0.66836872444444373</v>
      </c>
      <c r="BD30" s="24">
        <f>AVERAGE(BD21:BD29)</f>
        <v>3.8580247777777764E-2</v>
      </c>
      <c r="BE30" s="11"/>
    </row>
    <row r="31" spans="1:57" x14ac:dyDescent="0.3">
      <c r="AB31" s="11"/>
      <c r="BE31" s="11"/>
    </row>
    <row r="32" spans="1:57" x14ac:dyDescent="0.3">
      <c r="A32" s="1" t="s">
        <v>25</v>
      </c>
      <c r="B32" s="30" t="s">
        <v>19</v>
      </c>
      <c r="C32" s="30"/>
      <c r="D32" s="30"/>
      <c r="E32" s="30"/>
      <c r="F32" s="30"/>
      <c r="G32" s="30"/>
      <c r="H32" s="30"/>
      <c r="I32" s="30"/>
      <c r="J32" s="30"/>
      <c r="K32" s="3"/>
      <c r="L32" s="3"/>
      <c r="M32" s="3"/>
      <c r="N32" s="3"/>
      <c r="O32" s="31" t="s">
        <v>20</v>
      </c>
      <c r="P32" s="31"/>
      <c r="Q32" s="31"/>
      <c r="R32" s="31"/>
      <c r="S32" s="31"/>
      <c r="T32" s="31"/>
      <c r="U32" s="31"/>
      <c r="V32" s="31"/>
      <c r="W32" s="31"/>
      <c r="X32" s="22"/>
      <c r="Y32" s="22"/>
      <c r="Z32" s="22"/>
      <c r="AA32" s="22"/>
      <c r="AB32" s="11"/>
      <c r="AD32" s="1" t="s">
        <v>25</v>
      </c>
      <c r="AE32" s="30" t="s">
        <v>19</v>
      </c>
      <c r="AF32" s="30"/>
      <c r="AG32" s="30"/>
      <c r="AH32" s="30"/>
      <c r="AI32" s="30"/>
      <c r="AJ32" s="30"/>
      <c r="AK32" s="30"/>
      <c r="AL32" s="30"/>
      <c r="AM32" s="30"/>
      <c r="AN32" s="3"/>
      <c r="AO32" s="3"/>
      <c r="AP32" s="3"/>
      <c r="AQ32" s="3"/>
      <c r="AR32" s="31" t="s">
        <v>20</v>
      </c>
      <c r="AS32" s="31"/>
      <c r="AT32" s="31"/>
      <c r="AU32" s="31"/>
      <c r="AV32" s="31"/>
      <c r="AW32" s="31"/>
      <c r="AX32" s="31"/>
      <c r="AY32" s="31"/>
      <c r="AZ32" s="31"/>
      <c r="BA32" s="6"/>
      <c r="BB32" s="6"/>
      <c r="BC32" s="6"/>
      <c r="BD32" s="6"/>
      <c r="BE32" s="11"/>
    </row>
    <row r="33" spans="1:57" x14ac:dyDescent="0.3">
      <c r="A33" s="4"/>
      <c r="B33" s="5" t="s">
        <v>0</v>
      </c>
      <c r="C33" s="5" t="s">
        <v>1</v>
      </c>
      <c r="D33" s="5" t="s">
        <v>2</v>
      </c>
      <c r="E33" s="5" t="s">
        <v>3</v>
      </c>
      <c r="F33" s="5" t="s">
        <v>4</v>
      </c>
      <c r="G33" s="5" t="s">
        <v>5</v>
      </c>
      <c r="H33" s="5" t="s">
        <v>6</v>
      </c>
      <c r="I33" s="5" t="s">
        <v>7</v>
      </c>
      <c r="J33" s="5" t="s">
        <v>8</v>
      </c>
      <c r="K33" s="5" t="s">
        <v>36</v>
      </c>
      <c r="L33" s="5" t="s">
        <v>37</v>
      </c>
      <c r="M33" s="5" t="s">
        <v>38</v>
      </c>
      <c r="N33" s="5" t="s">
        <v>39</v>
      </c>
      <c r="O33" s="5" t="s">
        <v>0</v>
      </c>
      <c r="P33" s="5" t="s">
        <v>1</v>
      </c>
      <c r="Q33" s="5" t="s">
        <v>2</v>
      </c>
      <c r="R33" s="5" t="s">
        <v>3</v>
      </c>
      <c r="S33" s="5" t="s">
        <v>4</v>
      </c>
      <c r="T33" s="5" t="s">
        <v>5</v>
      </c>
      <c r="U33" s="5" t="s">
        <v>6</v>
      </c>
      <c r="V33" s="5" t="s">
        <v>7</v>
      </c>
      <c r="W33" s="5" t="s">
        <v>8</v>
      </c>
      <c r="X33" s="5" t="s">
        <v>36</v>
      </c>
      <c r="Y33" s="5" t="s">
        <v>37</v>
      </c>
      <c r="Z33" s="5" t="s">
        <v>38</v>
      </c>
      <c r="AA33" s="5" t="s">
        <v>39</v>
      </c>
      <c r="AB33" s="11"/>
      <c r="AD33" s="4"/>
      <c r="AE33" s="5" t="s">
        <v>0</v>
      </c>
      <c r="AF33" s="5" t="s">
        <v>1</v>
      </c>
      <c r="AG33" s="5" t="s">
        <v>2</v>
      </c>
      <c r="AH33" s="5" t="s">
        <v>3</v>
      </c>
      <c r="AI33" s="5" t="s">
        <v>4</v>
      </c>
      <c r="AJ33" s="5" t="s">
        <v>5</v>
      </c>
      <c r="AK33" s="5" t="s">
        <v>6</v>
      </c>
      <c r="AL33" s="5" t="s">
        <v>7</v>
      </c>
      <c r="AM33" s="5" t="s">
        <v>8</v>
      </c>
      <c r="AN33" s="5" t="s">
        <v>36</v>
      </c>
      <c r="AO33" s="5" t="s">
        <v>37</v>
      </c>
      <c r="AP33" s="5" t="s">
        <v>38</v>
      </c>
      <c r="AQ33" s="5" t="s">
        <v>39</v>
      </c>
      <c r="AR33" s="5" t="s">
        <v>0</v>
      </c>
      <c r="AS33" s="5" t="s">
        <v>1</v>
      </c>
      <c r="AT33" s="5" t="s">
        <v>2</v>
      </c>
      <c r="AU33" s="5" t="s">
        <v>3</v>
      </c>
      <c r="AV33" s="5" t="s">
        <v>4</v>
      </c>
      <c r="AW33" s="5" t="s">
        <v>5</v>
      </c>
      <c r="AX33" s="5" t="s">
        <v>6</v>
      </c>
      <c r="AY33" s="5" t="s">
        <v>7</v>
      </c>
      <c r="AZ33" s="5" t="s">
        <v>8</v>
      </c>
      <c r="BA33" s="5" t="s">
        <v>36</v>
      </c>
      <c r="BB33" s="5" t="s">
        <v>37</v>
      </c>
      <c r="BC33" s="5" t="s">
        <v>38</v>
      </c>
      <c r="BD33" s="5" t="s">
        <v>39</v>
      </c>
      <c r="BE33" s="11"/>
    </row>
    <row r="34" spans="1:57" x14ac:dyDescent="0.3">
      <c r="A34" s="2" t="s">
        <v>9</v>
      </c>
      <c r="B34" s="2">
        <v>3.7914693355560303E-2</v>
      </c>
      <c r="C34" s="2">
        <v>3.7914691943127901</v>
      </c>
      <c r="D34" s="2">
        <v>0</v>
      </c>
      <c r="E34" s="2">
        <v>0</v>
      </c>
      <c r="F34" s="2">
        <v>42.857142857142797</v>
      </c>
      <c r="G34" s="2">
        <v>0</v>
      </c>
      <c r="H34" s="2">
        <v>0</v>
      </c>
      <c r="I34" s="2">
        <v>-54.689600866910801</v>
      </c>
      <c r="J34" s="2">
        <v>-54.689600866910801</v>
      </c>
      <c r="K34" s="2"/>
      <c r="L34" s="2"/>
      <c r="M34" s="2"/>
      <c r="N34" s="2"/>
      <c r="O34" s="2">
        <v>4.6948358416557298E-2</v>
      </c>
      <c r="P34" s="2">
        <v>4.6948356807511704</v>
      </c>
      <c r="Q34" s="2">
        <v>0</v>
      </c>
      <c r="R34" s="2">
        <v>0</v>
      </c>
      <c r="S34" s="2">
        <v>39.150943396226403</v>
      </c>
      <c r="T34" s="2">
        <v>0</v>
      </c>
      <c r="U34" s="2">
        <v>0</v>
      </c>
      <c r="V34" s="2">
        <v>-84.289887495039494</v>
      </c>
      <c r="W34" s="2">
        <v>-84.289887495039494</v>
      </c>
      <c r="X34" s="2"/>
      <c r="Y34" s="2"/>
      <c r="Z34" s="2"/>
      <c r="AA34" s="2"/>
      <c r="AB34" s="11"/>
      <c r="AD34" s="2" t="s">
        <v>9</v>
      </c>
      <c r="AE34" s="2">
        <v>0.10426539899999999</v>
      </c>
      <c r="AF34" s="2">
        <v>4.807692308</v>
      </c>
      <c r="AG34" s="2">
        <v>6.3157894739999998</v>
      </c>
      <c r="AH34" s="2">
        <v>91.666666669999998</v>
      </c>
      <c r="AI34" s="2">
        <v>51.92307692</v>
      </c>
      <c r="AJ34" s="2">
        <v>56.382978719999997</v>
      </c>
      <c r="AK34" s="2">
        <v>66.666666669999998</v>
      </c>
      <c r="AL34" s="2">
        <v>111.34966590000001</v>
      </c>
      <c r="AM34" s="2">
        <v>-54.68960087</v>
      </c>
      <c r="AN34" s="2"/>
      <c r="AO34" s="2"/>
      <c r="AP34" s="2"/>
      <c r="AQ34" s="2"/>
      <c r="AR34" s="2">
        <v>0.10798122</v>
      </c>
      <c r="AS34" s="2">
        <v>6.1403508770000004</v>
      </c>
      <c r="AT34" s="2">
        <v>8.7912087910000007</v>
      </c>
      <c r="AU34" s="2">
        <v>100</v>
      </c>
      <c r="AV34" s="2">
        <v>47.368421050000002</v>
      </c>
      <c r="AW34" s="2">
        <v>52.222222219999999</v>
      </c>
      <c r="AX34" s="2">
        <v>100</v>
      </c>
      <c r="AY34" s="2">
        <v>-61.214046570000001</v>
      </c>
      <c r="AZ34" s="2">
        <v>-84.289887500000006</v>
      </c>
      <c r="BA34" s="2"/>
      <c r="BB34" s="2"/>
      <c r="BC34" s="2"/>
      <c r="BD34" s="2"/>
      <c r="BE34" s="11"/>
    </row>
    <row r="35" spans="1:57" x14ac:dyDescent="0.3">
      <c r="A35" s="2" t="s">
        <v>10</v>
      </c>
      <c r="B35" s="2">
        <v>0.37914693355560303</v>
      </c>
      <c r="C35" s="2">
        <v>2.3255813953488298</v>
      </c>
      <c r="D35" s="2">
        <v>4.7058823529411704</v>
      </c>
      <c r="E35" s="2">
        <v>90.361445783132496</v>
      </c>
      <c r="F35" s="2">
        <v>44.1860465116279</v>
      </c>
      <c r="G35" s="2">
        <v>46.428571428571402</v>
      </c>
      <c r="H35" s="2">
        <v>79.518072289156606</v>
      </c>
      <c r="I35" s="2">
        <v>8.1500348456729004</v>
      </c>
      <c r="J35" s="2">
        <v>-54.689600866910801</v>
      </c>
      <c r="K35" s="2">
        <f xml:space="preserve"> C35 -C34</f>
        <v>-1.4658877989639603</v>
      </c>
      <c r="L35" s="2">
        <f xml:space="preserve"> D35 -D34</f>
        <v>4.7058823529411704</v>
      </c>
      <c r="M35" s="2">
        <f xml:space="preserve"> F35 -F34</f>
        <v>1.3289036544851029</v>
      </c>
      <c r="N35" s="2">
        <f xml:space="preserve"> G35 -G34</f>
        <v>46.428571428571402</v>
      </c>
      <c r="O35" s="2">
        <v>0.40845069289207397</v>
      </c>
      <c r="P35" s="2">
        <v>8.3333333333333304</v>
      </c>
      <c r="Q35" s="2">
        <v>9.2783505154639094</v>
      </c>
      <c r="R35" s="2">
        <v>93.75</v>
      </c>
      <c r="S35" s="2">
        <v>33.3333333333333</v>
      </c>
      <c r="T35" s="2">
        <v>48.9583333333333</v>
      </c>
      <c r="U35" s="2">
        <v>85</v>
      </c>
      <c r="V35" s="2">
        <v>167.62315474616801</v>
      </c>
      <c r="W35" s="2">
        <v>-84.289887495039494</v>
      </c>
      <c r="X35" s="2">
        <f xml:space="preserve"> P35 -P34</f>
        <v>3.63849765258216</v>
      </c>
      <c r="Y35" s="2">
        <f xml:space="preserve"> Q35 -Q34</f>
        <v>9.2783505154639094</v>
      </c>
      <c r="Z35" s="2">
        <f xml:space="preserve"> S35 -S34</f>
        <v>-5.8176100628931025</v>
      </c>
      <c r="AA35" s="2">
        <f xml:space="preserve"> T35 -T34</f>
        <v>48.9583333333333</v>
      </c>
      <c r="AB35" s="11"/>
      <c r="AD35" s="2" t="s">
        <v>10</v>
      </c>
      <c r="AE35" s="2">
        <v>0.12322274599999999</v>
      </c>
      <c r="AF35" s="2">
        <v>5.1020408159999997</v>
      </c>
      <c r="AG35" s="2">
        <v>5.3191489360000004</v>
      </c>
      <c r="AH35" s="2">
        <v>84.21052632</v>
      </c>
      <c r="AI35" s="2">
        <v>54.081632650000003</v>
      </c>
      <c r="AJ35" s="2">
        <v>58.064516130000001</v>
      </c>
      <c r="AK35" s="2">
        <v>63.157894740000003</v>
      </c>
      <c r="AL35" s="2">
        <v>326.20348940000002</v>
      </c>
      <c r="AM35" s="2">
        <v>-54.68960087</v>
      </c>
      <c r="AN35" s="2">
        <f xml:space="preserve"> AF35 -AF34</f>
        <v>0.29434850799999968</v>
      </c>
      <c r="AO35" s="2">
        <f xml:space="preserve"> AG35 -AG34</f>
        <v>-0.99664053799999941</v>
      </c>
      <c r="AP35" s="2">
        <f xml:space="preserve"> AI35 -AI34</f>
        <v>2.1585557300000033</v>
      </c>
      <c r="AQ35" s="2">
        <f xml:space="preserve"> AJ35 -AJ34</f>
        <v>1.6815374100000042</v>
      </c>
      <c r="AR35" s="2">
        <v>0.17840375</v>
      </c>
      <c r="AS35" s="2">
        <v>7</v>
      </c>
      <c r="AT35" s="2">
        <v>8.8888888890000004</v>
      </c>
      <c r="AU35" s="2">
        <v>100</v>
      </c>
      <c r="AV35" s="2">
        <v>48</v>
      </c>
      <c r="AW35" s="2">
        <v>53.93258427</v>
      </c>
      <c r="AX35" s="2">
        <v>82.608695650000001</v>
      </c>
      <c r="AY35" s="2">
        <v>-66.10112633</v>
      </c>
      <c r="AZ35" s="2">
        <v>-84.289887500000006</v>
      </c>
      <c r="BA35" s="2">
        <f xml:space="preserve"> AS35 -AS34</f>
        <v>0.85964912299999963</v>
      </c>
      <c r="BB35" s="2">
        <f xml:space="preserve"> AT35 -AT34</f>
        <v>9.768009799999966E-2</v>
      </c>
      <c r="BC35" s="2">
        <f xml:space="preserve"> AV35 -AV34</f>
        <v>0.63157894999999797</v>
      </c>
      <c r="BD35" s="2">
        <f xml:space="preserve"> AW35 -AW34</f>
        <v>1.7103620500000005</v>
      </c>
      <c r="BE35" s="11"/>
    </row>
    <row r="36" spans="1:57" x14ac:dyDescent="0.3">
      <c r="A36" s="2" t="s">
        <v>11</v>
      </c>
      <c r="B36" s="2">
        <v>0.118483409285545</v>
      </c>
      <c r="C36" s="2">
        <v>3.2967032967032899</v>
      </c>
      <c r="D36" s="2">
        <v>5.0505050505050502</v>
      </c>
      <c r="E36" s="2">
        <v>80.952380952380906</v>
      </c>
      <c r="F36" s="2">
        <v>51.6483516483516</v>
      </c>
      <c r="G36" s="2">
        <v>51.020408163265301</v>
      </c>
      <c r="H36" s="2">
        <v>76.190476190476105</v>
      </c>
      <c r="I36" s="2">
        <v>-7.0330409872647097</v>
      </c>
      <c r="J36" s="2">
        <v>-54.689600866910801</v>
      </c>
      <c r="K36" s="2">
        <f t="shared" ref="K36:K43" si="31" xml:space="preserve"> C36 -C35</f>
        <v>0.97112190135446008</v>
      </c>
      <c r="L36" s="2">
        <f t="shared" ref="L36:L43" si="32" xml:space="preserve"> D36 -D35</f>
        <v>0.34462269756387975</v>
      </c>
      <c r="M36" s="2">
        <f t="shared" ref="M36:M43" si="33" xml:space="preserve"> F36 -F35</f>
        <v>7.4623051367236997</v>
      </c>
      <c r="N36" s="2">
        <f t="shared" ref="N36:N43" si="34" xml:space="preserve"> G36 -G35</f>
        <v>4.5918367346938993</v>
      </c>
      <c r="O36" s="2">
        <v>0.187793433666229</v>
      </c>
      <c r="P36" s="2">
        <v>8.0459770114942497</v>
      </c>
      <c r="Q36" s="2">
        <v>8</v>
      </c>
      <c r="R36" s="2">
        <v>96.153846153846104</v>
      </c>
      <c r="S36" s="2">
        <v>42.528735632183903</v>
      </c>
      <c r="T36" s="2">
        <v>51.515151515151501</v>
      </c>
      <c r="U36" s="2">
        <v>80.769230769230703</v>
      </c>
      <c r="V36" s="2">
        <v>-82.503915409995599</v>
      </c>
      <c r="W36" s="2">
        <v>-84.289887495039494</v>
      </c>
      <c r="X36" s="2">
        <f t="shared" ref="X36:X43" si="35" xml:space="preserve"> P36 -P35</f>
        <v>-0.28735632183908066</v>
      </c>
      <c r="Y36" s="2">
        <f t="shared" ref="Y36:Y43" si="36" xml:space="preserve"> Q36 -Q35</f>
        <v>-1.2783505154639094</v>
      </c>
      <c r="Z36" s="2">
        <f t="shared" ref="Z36:Z43" si="37" xml:space="preserve"> S36 -S35</f>
        <v>9.1954022988506026</v>
      </c>
      <c r="AA36" s="2">
        <f t="shared" ref="AA36:AA43" si="38" xml:space="preserve"> T36 -T35</f>
        <v>2.5568181818182012</v>
      </c>
      <c r="AB36" s="11"/>
      <c r="AD36" s="2" t="s">
        <v>11</v>
      </c>
      <c r="AE36" s="2">
        <v>0.17061612000000001</v>
      </c>
      <c r="AF36" s="2">
        <v>5.434782609</v>
      </c>
      <c r="AG36" s="2">
        <v>5.6179775279999999</v>
      </c>
      <c r="AH36" s="2">
        <v>86.666666669999998</v>
      </c>
      <c r="AI36" s="2">
        <v>55.434782609999999</v>
      </c>
      <c r="AJ36" s="2">
        <v>60.227272730000003</v>
      </c>
      <c r="AK36" s="2">
        <v>73.333333330000002</v>
      </c>
      <c r="AL36" s="2">
        <v>344.4139844</v>
      </c>
      <c r="AM36" s="2">
        <v>-54.68960087</v>
      </c>
      <c r="AN36" s="2">
        <f t="shared" ref="AN36:AN43" si="39" xml:space="preserve"> AF36 -AF35</f>
        <v>0.33274179300000029</v>
      </c>
      <c r="AO36" s="2">
        <f t="shared" ref="AO36:AO43" si="40" xml:space="preserve"> AG36 -AG35</f>
        <v>0.29882859199999956</v>
      </c>
      <c r="AP36" s="2">
        <f t="shared" ref="AP36:AP43" si="41" xml:space="preserve"> AI36 -AI35</f>
        <v>1.3531499599999961</v>
      </c>
      <c r="AQ36" s="2">
        <f t="shared" ref="AQ36:AQ43" si="42" xml:space="preserve"> AJ36 -AJ35</f>
        <v>2.1627566000000016</v>
      </c>
      <c r="AR36" s="2">
        <v>0.23474177700000001</v>
      </c>
      <c r="AS36" s="2">
        <v>7.692307692</v>
      </c>
      <c r="AT36" s="2">
        <v>9.1954022989999995</v>
      </c>
      <c r="AU36" s="2">
        <v>100</v>
      </c>
      <c r="AV36" s="2">
        <v>48.351648349999998</v>
      </c>
      <c r="AW36" s="2">
        <v>53.488372089999999</v>
      </c>
      <c r="AX36" s="2">
        <v>85.714285709999999</v>
      </c>
      <c r="AY36" s="2">
        <v>-86.721525339999999</v>
      </c>
      <c r="AZ36" s="2">
        <v>-84.289887500000006</v>
      </c>
      <c r="BA36" s="2">
        <f t="shared" ref="BA36:BA43" si="43" xml:space="preserve"> AS36 -AS35</f>
        <v>0.69230769199999997</v>
      </c>
      <c r="BB36" s="2">
        <f t="shared" ref="BB36:BB43" si="44" xml:space="preserve"> AT36 -AT35</f>
        <v>0.3065134099999991</v>
      </c>
      <c r="BC36" s="2">
        <f t="shared" ref="BC36:BC43" si="45" xml:space="preserve"> AV36 -AV35</f>
        <v>0.35164834999999783</v>
      </c>
      <c r="BD36" s="2">
        <f t="shared" ref="BD36:BD43" si="46" xml:space="preserve"> AW36 -AW35</f>
        <v>-0.44421218000000096</v>
      </c>
      <c r="BE36" s="11"/>
    </row>
    <row r="37" spans="1:57" x14ac:dyDescent="0.3">
      <c r="A37" s="2" t="s">
        <v>12</v>
      </c>
      <c r="B37" s="2">
        <v>0.16587677597999501</v>
      </c>
      <c r="C37" s="2">
        <v>2.7027027027027</v>
      </c>
      <c r="D37" s="2">
        <v>4.8076923076923004</v>
      </c>
      <c r="E37" s="2">
        <v>84.848484848484802</v>
      </c>
      <c r="F37" s="2">
        <v>54.054054054053999</v>
      </c>
      <c r="G37" s="2">
        <v>52.427184466019398</v>
      </c>
      <c r="H37" s="2">
        <v>78.787878787878697</v>
      </c>
      <c r="I37" s="2">
        <v>179.614998256033</v>
      </c>
      <c r="J37" s="2">
        <v>-54.689600866910801</v>
      </c>
      <c r="K37" s="2">
        <f t="shared" si="31"/>
        <v>-0.59400059400058991</v>
      </c>
      <c r="L37" s="2">
        <f t="shared" si="32"/>
        <v>-0.24281274281274978</v>
      </c>
      <c r="M37" s="2">
        <f t="shared" si="33"/>
        <v>2.4057024057023995</v>
      </c>
      <c r="N37" s="2">
        <f t="shared" si="34"/>
        <v>1.4067763027540963</v>
      </c>
      <c r="O37" s="2">
        <v>0.27699530124664301</v>
      </c>
      <c r="P37" s="2">
        <v>9.375</v>
      </c>
      <c r="Q37" s="2">
        <v>8</v>
      </c>
      <c r="R37" s="2">
        <v>91.836734693877503</v>
      </c>
      <c r="S37" s="2">
        <v>45.3125</v>
      </c>
      <c r="T37" s="2">
        <v>48.484848484848399</v>
      </c>
      <c r="U37" s="2">
        <v>75.510204081632594</v>
      </c>
      <c r="V37" s="2">
        <v>-92.123174755252506</v>
      </c>
      <c r="W37" s="2">
        <v>-84.289887495039494</v>
      </c>
      <c r="X37" s="2">
        <f t="shared" si="35"/>
        <v>1.3290229885057503</v>
      </c>
      <c r="Y37" s="2">
        <f t="shared" si="36"/>
        <v>0</v>
      </c>
      <c r="Z37" s="2">
        <f t="shared" si="37"/>
        <v>2.7837643678160973</v>
      </c>
      <c r="AA37" s="2">
        <f t="shared" si="38"/>
        <v>-3.0303030303031022</v>
      </c>
      <c r="AB37" s="11"/>
      <c r="AD37" s="2" t="s">
        <v>12</v>
      </c>
      <c r="AE37" s="2">
        <v>0.17061612000000001</v>
      </c>
      <c r="AF37" s="2">
        <v>5.4945054950000003</v>
      </c>
      <c r="AG37" s="2">
        <v>7.3684210529999996</v>
      </c>
      <c r="AH37" s="2">
        <v>96</v>
      </c>
      <c r="AI37" s="2">
        <v>56.043956039999998</v>
      </c>
      <c r="AJ37" s="2">
        <v>59.574468090000003</v>
      </c>
      <c r="AK37" s="2">
        <v>80</v>
      </c>
      <c r="AL37" s="2">
        <v>411.97333909999998</v>
      </c>
      <c r="AM37" s="2">
        <v>-54.68960087</v>
      </c>
      <c r="AN37" s="2">
        <f t="shared" si="39"/>
        <v>5.9722886000000308E-2</v>
      </c>
      <c r="AO37" s="2">
        <f t="shared" si="40"/>
        <v>1.7504435249999997</v>
      </c>
      <c r="AP37" s="2">
        <f t="shared" si="41"/>
        <v>0.60917342999999846</v>
      </c>
      <c r="AQ37" s="2">
        <f t="shared" si="42"/>
        <v>-0.65280463999999938</v>
      </c>
      <c r="AR37" s="2">
        <v>0.23943662600000001</v>
      </c>
      <c r="AS37" s="2">
        <v>7.6086956519999998</v>
      </c>
      <c r="AT37" s="2">
        <v>9.4117647059999996</v>
      </c>
      <c r="AU37" s="2">
        <v>100</v>
      </c>
      <c r="AV37" s="2">
        <v>48.913043479999999</v>
      </c>
      <c r="AW37" s="2">
        <v>53.571428570000002</v>
      </c>
      <c r="AX37" s="2">
        <v>86.111111109999996</v>
      </c>
      <c r="AY37" s="2">
        <v>-85.753249170000004</v>
      </c>
      <c r="AZ37" s="2">
        <v>-84.289887500000006</v>
      </c>
      <c r="BA37" s="2">
        <f t="shared" si="43"/>
        <v>-8.3612040000000221E-2</v>
      </c>
      <c r="BB37" s="2">
        <f t="shared" si="44"/>
        <v>0.21636240700000009</v>
      </c>
      <c r="BC37" s="2">
        <f t="shared" si="45"/>
        <v>0.56139513000000107</v>
      </c>
      <c r="BD37" s="2">
        <f t="shared" si="46"/>
        <v>8.3056480000003319E-2</v>
      </c>
      <c r="BE37" s="11"/>
    </row>
    <row r="38" spans="1:57" x14ac:dyDescent="0.3">
      <c r="A38" s="2" t="s">
        <v>13</v>
      </c>
      <c r="B38" s="2">
        <v>0.170616120100021</v>
      </c>
      <c r="C38" s="2">
        <v>4.2253521126760498</v>
      </c>
      <c r="D38" s="2">
        <v>4.5871559633027497</v>
      </c>
      <c r="E38" s="2">
        <v>90.322580645161295</v>
      </c>
      <c r="F38" s="2">
        <v>54.9295774647887</v>
      </c>
      <c r="G38" s="2">
        <v>52.7777777777777</v>
      </c>
      <c r="H38" s="2">
        <v>83.870967741935402</v>
      </c>
      <c r="I38" s="2">
        <v>-44.803311924393398</v>
      </c>
      <c r="J38" s="2">
        <v>-54.689600866910801</v>
      </c>
      <c r="K38" s="2">
        <f t="shared" si="31"/>
        <v>1.5226494099733499</v>
      </c>
      <c r="L38" s="2">
        <f t="shared" si="32"/>
        <v>-0.22053634438955072</v>
      </c>
      <c r="M38" s="2">
        <f t="shared" si="33"/>
        <v>0.87552341073470075</v>
      </c>
      <c r="N38" s="2">
        <f t="shared" si="34"/>
        <v>0.35059331175830266</v>
      </c>
      <c r="O38" s="2">
        <v>0.26291078329086298</v>
      </c>
      <c r="P38" s="2">
        <v>9.8360655737704903</v>
      </c>
      <c r="Q38" s="2">
        <v>7.5471698113207504</v>
      </c>
      <c r="R38" s="2">
        <v>91.304347826086897</v>
      </c>
      <c r="S38" s="2">
        <v>47.540983606557297</v>
      </c>
      <c r="T38" s="2">
        <v>50.476190476190403</v>
      </c>
      <c r="U38" s="2">
        <v>78.260869565217305</v>
      </c>
      <c r="V38" s="2">
        <v>88.519454476905196</v>
      </c>
      <c r="W38" s="2">
        <v>-84.289887495039494</v>
      </c>
      <c r="X38" s="2">
        <f t="shared" si="35"/>
        <v>0.46106557377049029</v>
      </c>
      <c r="Y38" s="2">
        <f t="shared" si="36"/>
        <v>-0.45283018867924962</v>
      </c>
      <c r="Z38" s="2">
        <f t="shared" si="37"/>
        <v>2.2284836065572975</v>
      </c>
      <c r="AA38" s="2">
        <f t="shared" si="38"/>
        <v>1.9913419913420043</v>
      </c>
      <c r="AB38" s="11"/>
      <c r="AD38" s="2" t="s">
        <v>13</v>
      </c>
      <c r="AE38" s="2">
        <v>0.175355449</v>
      </c>
      <c r="AF38" s="2">
        <v>5.6818181819999998</v>
      </c>
      <c r="AG38" s="2">
        <v>6.3829787229999999</v>
      </c>
      <c r="AH38" s="2">
        <v>89.655172410000006</v>
      </c>
      <c r="AI38" s="2">
        <v>56.81818182</v>
      </c>
      <c r="AJ38" s="2">
        <v>58.064516130000001</v>
      </c>
      <c r="AK38" s="2">
        <v>75.862068969999996</v>
      </c>
      <c r="AL38" s="2">
        <v>442.34834519999998</v>
      </c>
      <c r="AM38" s="2">
        <v>-54.68960087</v>
      </c>
      <c r="AN38" s="2">
        <f t="shared" si="39"/>
        <v>0.18731268699999948</v>
      </c>
      <c r="AO38" s="2">
        <f t="shared" si="40"/>
        <v>-0.9854423299999997</v>
      </c>
      <c r="AP38" s="2">
        <f t="shared" si="41"/>
        <v>0.77422578000000186</v>
      </c>
      <c r="AQ38" s="2">
        <f t="shared" si="42"/>
        <v>-1.5099519600000022</v>
      </c>
      <c r="AR38" s="2">
        <v>0.26760563300000001</v>
      </c>
      <c r="AS38" s="2">
        <v>7.9545454549999999</v>
      </c>
      <c r="AT38" s="2">
        <v>9.6385542169999994</v>
      </c>
      <c r="AU38" s="2">
        <v>100</v>
      </c>
      <c r="AV38" s="2">
        <v>48.863636360000001</v>
      </c>
      <c r="AW38" s="2">
        <v>52.43902439</v>
      </c>
      <c r="AX38" s="2">
        <v>80.952380950000006</v>
      </c>
      <c r="AY38" s="2">
        <v>-86.8251846</v>
      </c>
      <c r="AZ38" s="2">
        <v>-84.289887500000006</v>
      </c>
      <c r="BA38" s="2">
        <f t="shared" si="43"/>
        <v>0.34584980300000012</v>
      </c>
      <c r="BB38" s="2">
        <f t="shared" si="44"/>
        <v>0.22678951099999978</v>
      </c>
      <c r="BC38" s="2">
        <f t="shared" si="45"/>
        <v>-4.9407119999997917E-2</v>
      </c>
      <c r="BD38" s="2">
        <f t="shared" si="46"/>
        <v>-1.1324041800000018</v>
      </c>
      <c r="BE38" s="11"/>
    </row>
    <row r="39" spans="1:57" x14ac:dyDescent="0.3">
      <c r="A39" s="2" t="s">
        <v>14</v>
      </c>
      <c r="B39" s="2">
        <v>0.25592416524887002</v>
      </c>
      <c r="C39" s="2">
        <v>5.4794520547945202</v>
      </c>
      <c r="D39" s="2">
        <v>5.7471264367816</v>
      </c>
      <c r="E39" s="2">
        <v>88.235294117647001</v>
      </c>
      <c r="F39" s="2">
        <v>56.164383561643803</v>
      </c>
      <c r="G39" s="2">
        <v>50</v>
      </c>
      <c r="H39" s="2">
        <v>80.392156862745097</v>
      </c>
      <c r="I39" s="2">
        <v>-50.055300106434302</v>
      </c>
      <c r="J39" s="2">
        <v>-54.689600866910801</v>
      </c>
      <c r="K39" s="2">
        <f t="shared" si="31"/>
        <v>1.2540999421184704</v>
      </c>
      <c r="L39" s="2">
        <f t="shared" si="32"/>
        <v>1.1599704734788503</v>
      </c>
      <c r="M39" s="2">
        <f t="shared" si="33"/>
        <v>1.2348060968551025</v>
      </c>
      <c r="N39" s="2">
        <f t="shared" si="34"/>
        <v>-2.7777777777777004</v>
      </c>
      <c r="O39" s="2">
        <v>0.37089201807975702</v>
      </c>
      <c r="P39" s="2">
        <v>10.6060606060606</v>
      </c>
      <c r="Q39" s="2">
        <v>8.9743589743589691</v>
      </c>
      <c r="R39" s="2">
        <v>94.202898550724598</v>
      </c>
      <c r="S39" s="2">
        <v>48.484848484848399</v>
      </c>
      <c r="T39" s="2">
        <v>54.545454545454497</v>
      </c>
      <c r="U39" s="2">
        <v>82.608695652173907</v>
      </c>
      <c r="V39" s="2">
        <v>-89.453490427286596</v>
      </c>
      <c r="W39" s="2">
        <v>-84.289887495039494</v>
      </c>
      <c r="X39" s="2">
        <f t="shared" si="35"/>
        <v>0.7699950322901099</v>
      </c>
      <c r="Y39" s="2">
        <f t="shared" si="36"/>
        <v>1.4271891630382187</v>
      </c>
      <c r="Z39" s="2">
        <f t="shared" si="37"/>
        <v>0.94386487829110166</v>
      </c>
      <c r="AA39" s="2">
        <f t="shared" si="38"/>
        <v>4.0692640692640936</v>
      </c>
      <c r="AB39" s="11"/>
      <c r="AD39" s="2" t="s">
        <v>14</v>
      </c>
      <c r="AE39" s="2">
        <v>0.22274881599999999</v>
      </c>
      <c r="AF39" s="2">
        <v>5.9523809520000004</v>
      </c>
      <c r="AG39" s="2">
        <v>7.8651685389999999</v>
      </c>
      <c r="AH39" s="2">
        <v>92.105263160000007</v>
      </c>
      <c r="AI39" s="2">
        <v>55.952380949999998</v>
      </c>
      <c r="AJ39" s="2">
        <v>59.090909089999997</v>
      </c>
      <c r="AK39" s="2">
        <v>81.578947369999995</v>
      </c>
      <c r="AL39" s="2">
        <v>436.1662043</v>
      </c>
      <c r="AM39" s="2">
        <v>-54.68960087</v>
      </c>
      <c r="AN39" s="2">
        <f t="shared" si="39"/>
        <v>0.27056277000000062</v>
      </c>
      <c r="AO39" s="2">
        <f t="shared" si="40"/>
        <v>1.482189816</v>
      </c>
      <c r="AP39" s="2">
        <f t="shared" si="41"/>
        <v>-0.86580087000000105</v>
      </c>
      <c r="AQ39" s="2">
        <f t="shared" si="42"/>
        <v>1.0263929599999955</v>
      </c>
      <c r="AR39" s="2">
        <v>0.30046948800000001</v>
      </c>
      <c r="AS39" s="2">
        <v>7.2289156630000004</v>
      </c>
      <c r="AT39" s="2">
        <v>10.126582279999999</v>
      </c>
      <c r="AU39" s="2">
        <v>98.039215690000006</v>
      </c>
      <c r="AV39" s="2">
        <v>46.987951809999998</v>
      </c>
      <c r="AW39" s="2">
        <v>51.282051279999997</v>
      </c>
      <c r="AX39" s="2">
        <v>78.431372550000006</v>
      </c>
      <c r="AY39" s="2">
        <v>-86.669155020000005</v>
      </c>
      <c r="AZ39" s="2">
        <v>-84.289887500000006</v>
      </c>
      <c r="BA39" s="2">
        <f t="shared" si="43"/>
        <v>-0.72562979199999944</v>
      </c>
      <c r="BB39" s="2">
        <f t="shared" si="44"/>
        <v>0.48802806299999979</v>
      </c>
      <c r="BC39" s="2">
        <f t="shared" si="45"/>
        <v>-1.8756845500000026</v>
      </c>
      <c r="BD39" s="2">
        <f t="shared" si="46"/>
        <v>-1.1569731100000027</v>
      </c>
      <c r="BE39" s="11"/>
    </row>
    <row r="40" spans="1:57" x14ac:dyDescent="0.3">
      <c r="A40" s="2" t="s">
        <v>15</v>
      </c>
      <c r="B40" s="2">
        <v>0.616113722324371</v>
      </c>
      <c r="C40" s="2">
        <v>0</v>
      </c>
      <c r="D40" s="2">
        <v>12</v>
      </c>
      <c r="E40" s="2">
        <v>90.714285714285694</v>
      </c>
      <c r="F40" s="2">
        <v>56.521739130434703</v>
      </c>
      <c r="G40" s="2">
        <v>56</v>
      </c>
      <c r="H40" s="2">
        <v>79.856115107913595</v>
      </c>
      <c r="I40" s="2">
        <v>-64.079226074784202</v>
      </c>
      <c r="J40" s="2">
        <v>-54.689600866910801</v>
      </c>
      <c r="K40" s="2">
        <f t="shared" si="31"/>
        <v>-5.4794520547945202</v>
      </c>
      <c r="L40" s="2">
        <f t="shared" si="32"/>
        <v>6.2528735632184</v>
      </c>
      <c r="M40" s="2">
        <f t="shared" si="33"/>
        <v>0.35735556879090069</v>
      </c>
      <c r="N40" s="2">
        <f t="shared" si="34"/>
        <v>6</v>
      </c>
      <c r="O40" s="2">
        <v>0.62441313266754095</v>
      </c>
      <c r="P40" s="2">
        <v>10.6382978723404</v>
      </c>
      <c r="Q40" s="2">
        <v>10.344827586206801</v>
      </c>
      <c r="R40" s="2">
        <v>91.240875912408697</v>
      </c>
      <c r="S40" s="2">
        <v>53.191489361702097</v>
      </c>
      <c r="T40" s="2">
        <v>41.379310344827502</v>
      </c>
      <c r="U40" s="2">
        <v>80.882352941176407</v>
      </c>
      <c r="V40" s="2">
        <v>-70.484226632547106</v>
      </c>
      <c r="W40" s="2">
        <v>-84.289887495039494</v>
      </c>
      <c r="X40" s="2">
        <f t="shared" si="35"/>
        <v>3.2237266279800281E-2</v>
      </c>
      <c r="Y40" s="2">
        <f t="shared" si="36"/>
        <v>1.3704686118478318</v>
      </c>
      <c r="Z40" s="2">
        <f t="shared" si="37"/>
        <v>4.7066408768536974</v>
      </c>
      <c r="AA40" s="2">
        <f t="shared" si="38"/>
        <v>-13.166144200626995</v>
      </c>
      <c r="AB40" s="11"/>
      <c r="AD40" s="2" t="s">
        <v>15</v>
      </c>
      <c r="AE40" s="2">
        <v>0.21800947200000001</v>
      </c>
      <c r="AF40" s="2">
        <v>5.8823529409999997</v>
      </c>
      <c r="AG40" s="2">
        <v>7.7777777779999999</v>
      </c>
      <c r="AH40" s="2">
        <v>94.444444439999998</v>
      </c>
      <c r="AI40" s="2">
        <v>56.470588239999998</v>
      </c>
      <c r="AJ40" s="2">
        <v>58.426966290000003</v>
      </c>
      <c r="AK40" s="2">
        <v>83.333333330000002</v>
      </c>
      <c r="AL40" s="2">
        <v>570.4534347</v>
      </c>
      <c r="AM40" s="2">
        <v>-54.68960087</v>
      </c>
      <c r="AN40" s="2">
        <f t="shared" si="39"/>
        <v>-7.0028011000000667E-2</v>
      </c>
      <c r="AO40" s="2">
        <f t="shared" si="40"/>
        <v>-8.7390760999999983E-2</v>
      </c>
      <c r="AP40" s="2">
        <f t="shared" si="41"/>
        <v>0.51820728999999943</v>
      </c>
      <c r="AQ40" s="2">
        <f t="shared" si="42"/>
        <v>-0.66394279999999384</v>
      </c>
      <c r="AR40" s="2">
        <v>0.31924882500000001</v>
      </c>
      <c r="AS40" s="2">
        <v>7.2289156630000004</v>
      </c>
      <c r="AT40" s="2">
        <v>10.66666667</v>
      </c>
      <c r="AU40" s="2">
        <v>98.181818179999993</v>
      </c>
      <c r="AV40" s="2">
        <v>46.987951809999998</v>
      </c>
      <c r="AW40" s="2">
        <v>52.702702700000003</v>
      </c>
      <c r="AX40" s="2">
        <v>80</v>
      </c>
      <c r="AY40" s="2">
        <v>-78.645452430000006</v>
      </c>
      <c r="AZ40" s="2">
        <v>-84.289887500000006</v>
      </c>
      <c r="BA40" s="2">
        <f t="shared" si="43"/>
        <v>0</v>
      </c>
      <c r="BB40" s="2">
        <f t="shared" si="44"/>
        <v>0.54008439000000052</v>
      </c>
      <c r="BC40" s="2">
        <f t="shared" si="45"/>
        <v>0</v>
      </c>
      <c r="BD40" s="2">
        <f t="shared" si="46"/>
        <v>1.4206514200000058</v>
      </c>
      <c r="BE40" s="11"/>
    </row>
    <row r="41" spans="1:57" x14ac:dyDescent="0.3">
      <c r="A41" s="2" t="s">
        <v>16</v>
      </c>
      <c r="B41" s="2">
        <v>0.65402841567993097</v>
      </c>
      <c r="C41" s="2">
        <v>4.2553191489361701</v>
      </c>
      <c r="D41" s="2">
        <v>15</v>
      </c>
      <c r="E41" s="2">
        <v>92.3611111111111</v>
      </c>
      <c r="F41" s="2">
        <v>55.319148936170201</v>
      </c>
      <c r="G41" s="2">
        <v>55</v>
      </c>
      <c r="H41" s="2">
        <v>81.818181818181799</v>
      </c>
      <c r="I41" s="2">
        <v>-95.037369014512706</v>
      </c>
      <c r="J41" s="2">
        <v>-54.689600866910801</v>
      </c>
      <c r="K41" s="2">
        <f t="shared" si="31"/>
        <v>4.2553191489361701</v>
      </c>
      <c r="L41" s="2">
        <f t="shared" si="32"/>
        <v>3</v>
      </c>
      <c r="M41" s="2">
        <f t="shared" si="33"/>
        <v>-1.2025901942645021</v>
      </c>
      <c r="N41" s="2">
        <f t="shared" si="34"/>
        <v>-1</v>
      </c>
      <c r="O41" s="2">
        <v>0.66197180747985795</v>
      </c>
      <c r="P41" s="2">
        <v>10.204081632653001</v>
      </c>
      <c r="Q41" s="2">
        <v>15</v>
      </c>
      <c r="R41" s="2">
        <v>92.3611111111111</v>
      </c>
      <c r="S41" s="2">
        <v>55.1020408163265</v>
      </c>
      <c r="T41" s="2">
        <v>50</v>
      </c>
      <c r="U41" s="2">
        <v>82.517482517482506</v>
      </c>
      <c r="V41" s="2">
        <v>-38.293266819335201</v>
      </c>
      <c r="W41" s="2">
        <v>-84.289887495039494</v>
      </c>
      <c r="X41" s="2">
        <f t="shared" si="35"/>
        <v>-0.43421623968739986</v>
      </c>
      <c r="Y41" s="2">
        <f t="shared" si="36"/>
        <v>4.6551724137931991</v>
      </c>
      <c r="Z41" s="2">
        <f t="shared" si="37"/>
        <v>1.9105514546244038</v>
      </c>
      <c r="AA41" s="2">
        <f t="shared" si="38"/>
        <v>8.6206896551724981</v>
      </c>
      <c r="AB41" s="11"/>
      <c r="AD41" s="2" t="s">
        <v>16</v>
      </c>
      <c r="AE41" s="2">
        <v>0.29857820299999999</v>
      </c>
      <c r="AF41" s="2">
        <v>5.7971014490000004</v>
      </c>
      <c r="AG41" s="2">
        <v>7.2289156630000004</v>
      </c>
      <c r="AH41" s="2">
        <v>89.830508469999998</v>
      </c>
      <c r="AI41" s="2">
        <v>56.52173913</v>
      </c>
      <c r="AJ41" s="2">
        <v>58.536585369999997</v>
      </c>
      <c r="AK41" s="2">
        <v>81.355932199999998</v>
      </c>
      <c r="AL41" s="2">
        <v>913.37292879999995</v>
      </c>
      <c r="AM41" s="2">
        <v>-54.68960087</v>
      </c>
      <c r="AN41" s="2">
        <f t="shared" si="39"/>
        <v>-8.5251491999999374E-2</v>
      </c>
      <c r="AO41" s="2">
        <f t="shared" si="40"/>
        <v>-0.54886211499999948</v>
      </c>
      <c r="AP41" s="2">
        <f t="shared" si="41"/>
        <v>5.1150890000002391E-2</v>
      </c>
      <c r="AQ41" s="2">
        <f t="shared" si="42"/>
        <v>0.10961907999999454</v>
      </c>
      <c r="AR41" s="2">
        <v>0.37089201799999999</v>
      </c>
      <c r="AS41" s="2">
        <v>6.7567567569999998</v>
      </c>
      <c r="AT41" s="2">
        <v>10.144927539999999</v>
      </c>
      <c r="AU41" s="2">
        <v>95.714285709999999</v>
      </c>
      <c r="AV41" s="2">
        <v>44.59459459</v>
      </c>
      <c r="AW41" s="2">
        <v>52.941176470000002</v>
      </c>
      <c r="AX41" s="2">
        <v>81.428571430000005</v>
      </c>
      <c r="AY41" s="2">
        <v>-87.673768469999999</v>
      </c>
      <c r="AZ41" s="2">
        <v>-84.289887500000006</v>
      </c>
      <c r="BA41" s="2">
        <f t="shared" si="43"/>
        <v>-0.47215890600000066</v>
      </c>
      <c r="BB41" s="2">
        <f t="shared" si="44"/>
        <v>-0.52173913000000027</v>
      </c>
      <c r="BC41" s="2">
        <f t="shared" si="45"/>
        <v>-2.3933572199999986</v>
      </c>
      <c r="BD41" s="2">
        <f t="shared" si="46"/>
        <v>0.23847376999999881</v>
      </c>
      <c r="BE41" s="11"/>
    </row>
    <row r="42" spans="1:57" x14ac:dyDescent="0.3">
      <c r="A42" s="2" t="s">
        <v>17</v>
      </c>
      <c r="B42" s="2">
        <v>0.72037917375564497</v>
      </c>
      <c r="C42" s="2">
        <v>3.5714285714285698</v>
      </c>
      <c r="D42" s="2">
        <v>10</v>
      </c>
      <c r="E42" s="2">
        <v>91.411042944785194</v>
      </c>
      <c r="F42" s="2">
        <v>64.285714285714207</v>
      </c>
      <c r="G42" s="2">
        <v>50</v>
      </c>
      <c r="H42" s="2">
        <v>81.481481481481396</v>
      </c>
      <c r="I42" s="2">
        <v>-94.723533490536198</v>
      </c>
      <c r="J42" s="2">
        <v>-54.689600866910801</v>
      </c>
      <c r="K42" s="2">
        <f t="shared" si="31"/>
        <v>-0.68389057750760029</v>
      </c>
      <c r="L42" s="2">
        <f t="shared" si="32"/>
        <v>-5</v>
      </c>
      <c r="M42" s="2">
        <f t="shared" si="33"/>
        <v>8.9665653495440054</v>
      </c>
      <c r="N42" s="2">
        <f t="shared" si="34"/>
        <v>-5</v>
      </c>
      <c r="O42" s="2">
        <v>0.71361500024795499</v>
      </c>
      <c r="P42" s="2">
        <v>11.1111111111111</v>
      </c>
      <c r="Q42" s="2">
        <v>15.789473684210501</v>
      </c>
      <c r="R42" s="2">
        <v>91.772151898734094</v>
      </c>
      <c r="S42" s="2">
        <v>55.5555555555555</v>
      </c>
      <c r="T42" s="2">
        <v>47.368421052631497</v>
      </c>
      <c r="U42" s="2">
        <v>82.165605095541395</v>
      </c>
      <c r="V42" s="2">
        <v>-66.019736485007996</v>
      </c>
      <c r="W42" s="2">
        <v>-84.289887495039494</v>
      </c>
      <c r="X42" s="2">
        <f t="shared" si="35"/>
        <v>0.90702947845809945</v>
      </c>
      <c r="Y42" s="2">
        <f t="shared" si="36"/>
        <v>0.78947368421050079</v>
      </c>
      <c r="Z42" s="2">
        <f t="shared" si="37"/>
        <v>0.45351473922899999</v>
      </c>
      <c r="AA42" s="2">
        <f t="shared" si="38"/>
        <v>-2.631578947368503</v>
      </c>
      <c r="AB42" s="11"/>
      <c r="AD42" s="2" t="s">
        <v>17</v>
      </c>
      <c r="AE42" s="2">
        <v>0.34123224000000002</v>
      </c>
      <c r="AF42" s="2">
        <v>4.2857142860000002</v>
      </c>
      <c r="AG42" s="2">
        <v>8.4507042250000008</v>
      </c>
      <c r="AH42" s="2">
        <v>90</v>
      </c>
      <c r="AI42" s="2">
        <v>54.285714290000001</v>
      </c>
      <c r="AJ42" s="2">
        <v>60</v>
      </c>
      <c r="AK42" s="2">
        <v>82.857142859999996</v>
      </c>
      <c r="AL42" s="2">
        <v>925.10404849999998</v>
      </c>
      <c r="AM42" s="2">
        <v>-54.68960087</v>
      </c>
      <c r="AN42" s="2">
        <f t="shared" si="39"/>
        <v>-1.5113871630000002</v>
      </c>
      <c r="AO42" s="2">
        <f t="shared" si="40"/>
        <v>1.2217885620000004</v>
      </c>
      <c r="AP42" s="2">
        <f t="shared" si="41"/>
        <v>-2.2360248399999989</v>
      </c>
      <c r="AQ42" s="2">
        <f t="shared" si="42"/>
        <v>1.4634146300000026</v>
      </c>
      <c r="AR42" s="2">
        <v>0.43192488000000001</v>
      </c>
      <c r="AS42" s="2">
        <v>6.6666666670000003</v>
      </c>
      <c r="AT42" s="2">
        <v>12.96296296</v>
      </c>
      <c r="AU42" s="2">
        <v>95.238095240000007</v>
      </c>
      <c r="AV42" s="2">
        <v>45.333333330000002</v>
      </c>
      <c r="AW42" s="2">
        <v>56.603773580000002</v>
      </c>
      <c r="AX42" s="2">
        <v>82.142857140000004</v>
      </c>
      <c r="AY42" s="2">
        <v>-78.903066559999999</v>
      </c>
      <c r="AZ42" s="2">
        <v>-84.289887500000006</v>
      </c>
      <c r="BA42" s="2">
        <f t="shared" si="43"/>
        <v>-9.0090089999999456E-2</v>
      </c>
      <c r="BB42" s="2">
        <f t="shared" si="44"/>
        <v>2.8180354200000011</v>
      </c>
      <c r="BC42" s="2">
        <f t="shared" si="45"/>
        <v>0.73873874000000228</v>
      </c>
      <c r="BD42" s="2">
        <f t="shared" si="46"/>
        <v>3.6625971100000001</v>
      </c>
      <c r="BE42" s="11"/>
    </row>
    <row r="43" spans="1:57" x14ac:dyDescent="0.3">
      <c r="A43" s="2" t="s">
        <v>18</v>
      </c>
      <c r="B43" s="2">
        <v>0.74407583475112904</v>
      </c>
      <c r="C43" s="2">
        <v>4.5454545454545396</v>
      </c>
      <c r="D43" s="2">
        <v>9.5238095238095202</v>
      </c>
      <c r="E43" s="2">
        <v>91.6666666666666</v>
      </c>
      <c r="F43" s="2">
        <v>54.545454545454497</v>
      </c>
      <c r="G43" s="2">
        <v>52.380952380952301</v>
      </c>
      <c r="H43" s="2">
        <v>81.437125748502993</v>
      </c>
      <c r="I43" s="2">
        <v>-95.131154285926002</v>
      </c>
      <c r="J43" s="2">
        <v>-54.689600866910801</v>
      </c>
      <c r="K43" s="25">
        <f t="shared" si="31"/>
        <v>0.9740259740259698</v>
      </c>
      <c r="L43" s="25">
        <f t="shared" si="32"/>
        <v>-0.47619047619047983</v>
      </c>
      <c r="M43" s="25">
        <f t="shared" si="33"/>
        <v>-9.7402597402597095</v>
      </c>
      <c r="N43" s="25">
        <f t="shared" si="34"/>
        <v>2.3809523809523014</v>
      </c>
      <c r="O43" s="2">
        <v>0.71361500024795499</v>
      </c>
      <c r="P43" s="2">
        <v>10.714285714285699</v>
      </c>
      <c r="Q43" s="2">
        <v>12</v>
      </c>
      <c r="R43" s="2">
        <v>91.25</v>
      </c>
      <c r="S43" s="2">
        <v>50</v>
      </c>
      <c r="T43" s="2">
        <v>40</v>
      </c>
      <c r="U43" s="2">
        <v>81.132075471698101</v>
      </c>
      <c r="V43" s="2">
        <v>-80.521859452885494</v>
      </c>
      <c r="W43" s="2">
        <v>-84.289887495039494</v>
      </c>
      <c r="X43" s="2">
        <f t="shared" si="35"/>
        <v>-0.39682539682540074</v>
      </c>
      <c r="Y43" s="2">
        <f t="shared" si="36"/>
        <v>-3.7894736842105008</v>
      </c>
      <c r="Z43" s="2">
        <f t="shared" si="37"/>
        <v>-5.5555555555555003</v>
      </c>
      <c r="AA43" s="2">
        <f t="shared" si="38"/>
        <v>-7.368421052631497</v>
      </c>
      <c r="AB43" s="11"/>
      <c r="AD43" s="2" t="s">
        <v>18</v>
      </c>
      <c r="AE43" s="2">
        <v>0.37440758899999999</v>
      </c>
      <c r="AF43" s="2">
        <v>4.1095890410000004</v>
      </c>
      <c r="AG43" s="2">
        <v>8.4745762710000001</v>
      </c>
      <c r="AH43" s="2">
        <v>89.873417720000006</v>
      </c>
      <c r="AI43" s="2">
        <v>52.054794520000002</v>
      </c>
      <c r="AJ43" s="2">
        <v>65.517241380000002</v>
      </c>
      <c r="AK43" s="2">
        <v>84.810126580000002</v>
      </c>
      <c r="AL43" s="2">
        <v>709.03197</v>
      </c>
      <c r="AM43" s="2">
        <v>-54.68960087</v>
      </c>
      <c r="AN43" s="2">
        <f t="shared" si="39"/>
        <v>-0.17612524499999971</v>
      </c>
      <c r="AO43" s="2">
        <f t="shared" si="40"/>
        <v>2.3872045999999258E-2</v>
      </c>
      <c r="AP43" s="2">
        <f t="shared" si="41"/>
        <v>-2.2309197699999999</v>
      </c>
      <c r="AQ43" s="2">
        <f t="shared" si="42"/>
        <v>5.5172413800000015</v>
      </c>
      <c r="AR43" s="2">
        <v>0.474178404</v>
      </c>
      <c r="AS43" s="2">
        <v>6.9444444440000002</v>
      </c>
      <c r="AT43" s="2">
        <v>13.33333333</v>
      </c>
      <c r="AU43" s="2">
        <v>93.75</v>
      </c>
      <c r="AV43" s="2">
        <v>45.833333330000002</v>
      </c>
      <c r="AW43" s="2">
        <v>54.545454550000002</v>
      </c>
      <c r="AX43" s="2">
        <v>83.333333330000002</v>
      </c>
      <c r="AY43" s="2">
        <v>-71.59384464</v>
      </c>
      <c r="AZ43" s="2">
        <v>-84.289887500000006</v>
      </c>
      <c r="BA43" s="2">
        <f t="shared" si="43"/>
        <v>0.27777777699999984</v>
      </c>
      <c r="BB43" s="2">
        <f t="shared" si="44"/>
        <v>0.37037036999999984</v>
      </c>
      <c r="BC43" s="2">
        <f t="shared" si="45"/>
        <v>0.5</v>
      </c>
      <c r="BD43" s="2">
        <f t="shared" si="46"/>
        <v>-2.0583190299999998</v>
      </c>
      <c r="BE43" s="11"/>
    </row>
    <row r="44" spans="1:57" x14ac:dyDescent="0.3">
      <c r="A44" s="2" t="s">
        <v>40</v>
      </c>
      <c r="B44" s="2"/>
      <c r="C44" s="2"/>
      <c r="D44" s="2"/>
      <c r="E44" s="2"/>
      <c r="F44" s="2"/>
      <c r="G44" s="2"/>
      <c r="H44" s="2"/>
      <c r="I44" s="2"/>
      <c r="J44" s="2"/>
      <c r="K44" s="24">
        <f>AVERAGE(K35:K43)</f>
        <v>8.3776150126861071E-2</v>
      </c>
      <c r="L44" s="24">
        <f>AVERAGE(L35:L43)</f>
        <v>1.0582010582010577</v>
      </c>
      <c r="M44" s="24">
        <f>AVERAGE(M35:M43)</f>
        <v>1.2987012987013</v>
      </c>
      <c r="N44" s="24">
        <f>AVERAGE(N35:N43)</f>
        <v>5.8201058201058116</v>
      </c>
      <c r="O44" s="2"/>
      <c r="P44" s="2"/>
      <c r="Q44" s="2"/>
      <c r="R44" s="2"/>
      <c r="S44" s="2"/>
      <c r="T44" s="2"/>
      <c r="U44" s="2"/>
      <c r="V44" s="2"/>
      <c r="W44" s="2"/>
      <c r="X44" s="24">
        <f>AVERAGE(X35:X43)</f>
        <v>0.66882778150383659</v>
      </c>
      <c r="Y44" s="24">
        <f>AVERAGE(Y35:Y43)</f>
        <v>1.3333333333333333</v>
      </c>
      <c r="Z44" s="24">
        <f>AVERAGE(Z35:Z43)</f>
        <v>1.2054507337526219</v>
      </c>
      <c r="AA44" s="24">
        <f>AVERAGE(AA35:AA43)</f>
        <v>4.4444444444444446</v>
      </c>
      <c r="AB44" s="11"/>
      <c r="AD44" s="2" t="s">
        <v>40</v>
      </c>
      <c r="AE44" s="17"/>
      <c r="AF44" s="17"/>
      <c r="AG44" s="17"/>
      <c r="AH44" s="17"/>
      <c r="AI44" s="17"/>
      <c r="AJ44" s="17"/>
      <c r="AK44" s="17"/>
      <c r="AL44" s="17"/>
      <c r="AM44" s="17"/>
      <c r="AN44" s="24">
        <f>AVERAGE(AN35:AN43)</f>
        <v>-7.756702966666662E-2</v>
      </c>
      <c r="AO44" s="24">
        <f>AVERAGE(AO35:AO43)</f>
        <v>0.2398651996666667</v>
      </c>
      <c r="AP44" s="24">
        <f>AVERAGE(AP35:AP43)</f>
        <v>1.4635288888889085E-2</v>
      </c>
      <c r="AQ44" s="24">
        <f>AVERAGE(AQ35:AQ43)</f>
        <v>1.0149180733333338</v>
      </c>
      <c r="AR44" s="17"/>
      <c r="AS44" s="17"/>
      <c r="AT44" s="17"/>
      <c r="AU44" s="17"/>
      <c r="AV44" s="17"/>
      <c r="AW44" s="17"/>
      <c r="AX44" s="17"/>
      <c r="AY44" s="17"/>
      <c r="AZ44" s="17"/>
      <c r="BA44" s="24">
        <f>AVERAGE(BA35:BA43)</f>
        <v>8.9343729666666649E-2</v>
      </c>
      <c r="BB44" s="24">
        <f>AVERAGE(BB35:BB43)</f>
        <v>0.50468050433333334</v>
      </c>
      <c r="BC44" s="24">
        <f>AVERAGE(BC35:BC43)</f>
        <v>-0.17056530222222221</v>
      </c>
      <c r="BD44" s="24">
        <f>AVERAGE(BD35:BD43)</f>
        <v>0.2581369255555559</v>
      </c>
      <c r="BE44" s="11"/>
    </row>
    <row r="45" spans="1:57" x14ac:dyDescent="0.3">
      <c r="AB45" s="11"/>
      <c r="BE45" s="11"/>
    </row>
    <row r="46" spans="1:57" x14ac:dyDescent="0.3">
      <c r="A46" s="1" t="s">
        <v>26</v>
      </c>
      <c r="B46" s="30" t="s">
        <v>19</v>
      </c>
      <c r="C46" s="30"/>
      <c r="D46" s="30"/>
      <c r="E46" s="30"/>
      <c r="F46" s="30"/>
      <c r="G46" s="30"/>
      <c r="H46" s="30"/>
      <c r="I46" s="30"/>
      <c r="J46" s="30"/>
      <c r="K46" s="3"/>
      <c r="L46" s="3"/>
      <c r="M46" s="3"/>
      <c r="N46" s="3"/>
      <c r="O46" s="31" t="s">
        <v>20</v>
      </c>
      <c r="P46" s="31"/>
      <c r="Q46" s="31"/>
      <c r="R46" s="31"/>
      <c r="S46" s="31"/>
      <c r="T46" s="31"/>
      <c r="U46" s="31"/>
      <c r="V46" s="31"/>
      <c r="W46" s="31"/>
      <c r="X46" s="22"/>
      <c r="Y46" s="22"/>
      <c r="Z46" s="22"/>
      <c r="AA46" s="22"/>
      <c r="AB46" s="11"/>
      <c r="AD46" s="1" t="s">
        <v>26</v>
      </c>
      <c r="AE46" s="30" t="s">
        <v>19</v>
      </c>
      <c r="AF46" s="30"/>
      <c r="AG46" s="30"/>
      <c r="AH46" s="30"/>
      <c r="AI46" s="30"/>
      <c r="AJ46" s="30"/>
      <c r="AK46" s="30"/>
      <c r="AL46" s="30"/>
      <c r="AM46" s="30"/>
      <c r="AN46" s="3"/>
      <c r="AO46" s="3"/>
      <c r="AP46" s="3"/>
      <c r="AQ46" s="3"/>
      <c r="AR46" s="31" t="s">
        <v>20</v>
      </c>
      <c r="AS46" s="31"/>
      <c r="AT46" s="31"/>
      <c r="AU46" s="31"/>
      <c r="AV46" s="31"/>
      <c r="AW46" s="31"/>
      <c r="AX46" s="31"/>
      <c r="AY46" s="31"/>
      <c r="AZ46" s="31"/>
      <c r="BA46" s="6"/>
      <c r="BB46" s="6"/>
      <c r="BC46" s="6"/>
      <c r="BD46" s="6"/>
      <c r="BE46" s="11"/>
    </row>
    <row r="47" spans="1:57" x14ac:dyDescent="0.3">
      <c r="A47" s="4"/>
      <c r="B47" s="5" t="s">
        <v>0</v>
      </c>
      <c r="C47" s="5" t="s">
        <v>1</v>
      </c>
      <c r="D47" s="5" t="s">
        <v>2</v>
      </c>
      <c r="E47" s="5" t="s">
        <v>3</v>
      </c>
      <c r="F47" s="5" t="s">
        <v>4</v>
      </c>
      <c r="G47" s="5" t="s">
        <v>5</v>
      </c>
      <c r="H47" s="5" t="s">
        <v>6</v>
      </c>
      <c r="I47" s="5" t="s">
        <v>7</v>
      </c>
      <c r="J47" s="5" t="s">
        <v>8</v>
      </c>
      <c r="K47" s="5" t="s">
        <v>36</v>
      </c>
      <c r="L47" s="5" t="s">
        <v>37</v>
      </c>
      <c r="M47" s="5" t="s">
        <v>38</v>
      </c>
      <c r="N47" s="5" t="s">
        <v>39</v>
      </c>
      <c r="O47" s="5" t="s">
        <v>0</v>
      </c>
      <c r="P47" s="5" t="s">
        <v>1</v>
      </c>
      <c r="Q47" s="5" t="s">
        <v>2</v>
      </c>
      <c r="R47" s="5" t="s">
        <v>3</v>
      </c>
      <c r="S47" s="5" t="s">
        <v>4</v>
      </c>
      <c r="T47" s="5" t="s">
        <v>5</v>
      </c>
      <c r="U47" s="5" t="s">
        <v>6</v>
      </c>
      <c r="V47" s="5" t="s">
        <v>7</v>
      </c>
      <c r="W47" s="5" t="s">
        <v>8</v>
      </c>
      <c r="X47" s="5" t="s">
        <v>36</v>
      </c>
      <c r="Y47" s="5" t="s">
        <v>37</v>
      </c>
      <c r="Z47" s="5" t="s">
        <v>38</v>
      </c>
      <c r="AA47" s="5" t="s">
        <v>39</v>
      </c>
      <c r="AB47" s="11"/>
      <c r="AD47" s="4"/>
      <c r="AE47" s="5" t="s">
        <v>0</v>
      </c>
      <c r="AF47" s="5" t="s">
        <v>1</v>
      </c>
      <c r="AG47" s="5" t="s">
        <v>2</v>
      </c>
      <c r="AH47" s="5" t="s">
        <v>3</v>
      </c>
      <c r="AI47" s="5" t="s">
        <v>4</v>
      </c>
      <c r="AJ47" s="5" t="s">
        <v>5</v>
      </c>
      <c r="AK47" s="5" t="s">
        <v>6</v>
      </c>
      <c r="AL47" s="5" t="s">
        <v>7</v>
      </c>
      <c r="AM47" s="5" t="s">
        <v>8</v>
      </c>
      <c r="AN47" s="5" t="s">
        <v>36</v>
      </c>
      <c r="AO47" s="5" t="s">
        <v>37</v>
      </c>
      <c r="AP47" s="5" t="s">
        <v>38</v>
      </c>
      <c r="AQ47" s="5" t="s">
        <v>39</v>
      </c>
      <c r="AR47" s="5" t="s">
        <v>0</v>
      </c>
      <c r="AS47" s="5" t="s">
        <v>1</v>
      </c>
      <c r="AT47" s="5" t="s">
        <v>2</v>
      </c>
      <c r="AU47" s="5" t="s">
        <v>3</v>
      </c>
      <c r="AV47" s="5" t="s">
        <v>4</v>
      </c>
      <c r="AW47" s="5" t="s">
        <v>5</v>
      </c>
      <c r="AX47" s="5" t="s">
        <v>6</v>
      </c>
      <c r="AY47" s="5" t="s">
        <v>7</v>
      </c>
      <c r="AZ47" s="5" t="s">
        <v>8</v>
      </c>
      <c r="BA47" s="5" t="s">
        <v>36</v>
      </c>
      <c r="BB47" s="5" t="s">
        <v>37</v>
      </c>
      <c r="BC47" s="5" t="s">
        <v>38</v>
      </c>
      <c r="BD47" s="5" t="s">
        <v>39</v>
      </c>
      <c r="BE47" s="11"/>
    </row>
    <row r="48" spans="1:57" x14ac:dyDescent="0.3">
      <c r="A48" s="2" t="s">
        <v>9</v>
      </c>
      <c r="B48" s="2">
        <v>0.57339447700000001</v>
      </c>
      <c r="C48" s="2">
        <v>8</v>
      </c>
      <c r="D48" s="2">
        <v>2.7027027029999999</v>
      </c>
      <c r="E48" s="2">
        <v>91.603053439999996</v>
      </c>
      <c r="F48" s="2">
        <v>56</v>
      </c>
      <c r="G48" s="2">
        <v>35.135135140000003</v>
      </c>
      <c r="H48" s="2">
        <v>82.307692309999993</v>
      </c>
      <c r="I48" s="2">
        <v>1254.1521479999999</v>
      </c>
      <c r="J48" s="2">
        <v>1576.1791659999999</v>
      </c>
      <c r="K48" s="2"/>
      <c r="L48" s="2"/>
      <c r="M48" s="2"/>
      <c r="N48" s="2"/>
      <c r="O48" s="2">
        <v>0.57990866899490301</v>
      </c>
      <c r="P48" s="2">
        <v>8.5106382978723403</v>
      </c>
      <c r="Q48" s="2">
        <v>7.6923076923076898</v>
      </c>
      <c r="R48" s="2">
        <v>90.225563909774394</v>
      </c>
      <c r="S48" s="2">
        <v>45.652173913043399</v>
      </c>
      <c r="T48" s="2">
        <v>51.282051282051199</v>
      </c>
      <c r="U48" s="2">
        <v>83.458646616541301</v>
      </c>
      <c r="V48" s="2">
        <v>-70.012195654618097</v>
      </c>
      <c r="W48" s="2">
        <v>-31.900347991755002</v>
      </c>
      <c r="X48" s="2"/>
      <c r="Y48" s="2"/>
      <c r="Z48" s="2"/>
      <c r="AA48" s="2"/>
      <c r="AB48" s="11"/>
      <c r="AD48" s="2" t="s">
        <v>9</v>
      </c>
      <c r="AE48" s="2">
        <v>0.17431192100000001</v>
      </c>
      <c r="AF48" s="2">
        <v>11.9047619</v>
      </c>
      <c r="AG48" s="2">
        <v>3.703703704</v>
      </c>
      <c r="AH48" s="2">
        <v>92.307692309999993</v>
      </c>
      <c r="AI48" s="2">
        <v>50</v>
      </c>
      <c r="AJ48" s="2">
        <v>47.663551400000003</v>
      </c>
      <c r="AK48" s="2">
        <v>84.61538462</v>
      </c>
      <c r="AL48" s="2">
        <v>2686.733592</v>
      </c>
      <c r="AM48" s="2">
        <v>1576.1791659999999</v>
      </c>
      <c r="AN48" s="2"/>
      <c r="AO48" s="2"/>
      <c r="AP48" s="2"/>
      <c r="AQ48" s="2"/>
      <c r="AR48" s="2">
        <v>0.205479458</v>
      </c>
      <c r="AS48" s="2">
        <v>9.2592592590000002</v>
      </c>
      <c r="AT48" s="2">
        <v>11.9047619</v>
      </c>
      <c r="AU48" s="2">
        <v>92.592592589999995</v>
      </c>
      <c r="AV48" s="2">
        <v>49.532710280000003</v>
      </c>
      <c r="AW48" s="2">
        <v>52.380952379999997</v>
      </c>
      <c r="AX48" s="2">
        <v>81.481481479999999</v>
      </c>
      <c r="AY48" s="2">
        <v>85.783279690000001</v>
      </c>
      <c r="AZ48" s="2">
        <v>-31.90034799</v>
      </c>
      <c r="BA48" s="2"/>
      <c r="BB48" s="2"/>
      <c r="BC48" s="2"/>
      <c r="BD48" s="2"/>
      <c r="BE48" s="11"/>
    </row>
    <row r="49" spans="1:57" x14ac:dyDescent="0.3">
      <c r="A49" s="2" t="s">
        <v>10</v>
      </c>
      <c r="B49" s="2">
        <v>9.1743118999999998E-2</v>
      </c>
      <c r="C49" s="2">
        <v>9.1954022989999995</v>
      </c>
      <c r="D49" s="2">
        <v>3.3333333330000001</v>
      </c>
      <c r="E49" s="2">
        <v>72.727272729999996</v>
      </c>
      <c r="F49" s="2">
        <v>47.674418600000003</v>
      </c>
      <c r="G49" s="2">
        <v>45</v>
      </c>
      <c r="H49" s="2">
        <v>72.727272729999996</v>
      </c>
      <c r="I49" s="2">
        <v>1973.5680870000001</v>
      </c>
      <c r="J49" s="2">
        <v>1576.1791659999999</v>
      </c>
      <c r="K49" s="2">
        <f xml:space="preserve"> C49 -C48</f>
        <v>1.1954022989999995</v>
      </c>
      <c r="L49" s="2">
        <f xml:space="preserve"> D49 -D48</f>
        <v>0.63063063000000019</v>
      </c>
      <c r="M49" s="2">
        <f xml:space="preserve"> F49 -F48</f>
        <v>-8.3255813999999972</v>
      </c>
      <c r="N49" s="2">
        <f xml:space="preserve"> G49 -G48</f>
        <v>9.8648648599999973</v>
      </c>
      <c r="O49" s="2">
        <v>0.13242009282112099</v>
      </c>
      <c r="P49" s="2">
        <v>10.344827586206801</v>
      </c>
      <c r="Q49" s="2">
        <v>9.67741935483871</v>
      </c>
      <c r="R49" s="2">
        <v>100</v>
      </c>
      <c r="S49" s="2">
        <v>51.162790697674403</v>
      </c>
      <c r="T49" s="2">
        <v>49.193548387096698</v>
      </c>
      <c r="U49" s="2">
        <v>100</v>
      </c>
      <c r="V49" s="2">
        <v>144.10329528396201</v>
      </c>
      <c r="W49" s="2">
        <v>-31.900347991755002</v>
      </c>
      <c r="X49" s="2">
        <f xml:space="preserve"> P49 -P48</f>
        <v>1.8341892883344606</v>
      </c>
      <c r="Y49" s="2">
        <f xml:space="preserve"> Q49 -Q48</f>
        <v>1.9851116625310201</v>
      </c>
      <c r="Z49" s="2">
        <f xml:space="preserve"> S49 -S48</f>
        <v>5.5106167846310044</v>
      </c>
      <c r="AA49" s="2">
        <f xml:space="preserve"> T49 -T48</f>
        <v>-2.0885028949545017</v>
      </c>
      <c r="AB49" s="11"/>
      <c r="AD49" s="2" t="s">
        <v>10</v>
      </c>
      <c r="AE49" s="2">
        <v>0.142201841</v>
      </c>
      <c r="AF49" s="2">
        <v>12.04819277</v>
      </c>
      <c r="AG49" s="2">
        <v>3.4782608700000002</v>
      </c>
      <c r="AH49" s="2">
        <v>85</v>
      </c>
      <c r="AI49" s="2">
        <v>50.602409639999998</v>
      </c>
      <c r="AJ49" s="2">
        <v>48.24561404</v>
      </c>
      <c r="AK49" s="2">
        <v>75</v>
      </c>
      <c r="AL49" s="2">
        <v>1904.330496</v>
      </c>
      <c r="AM49" s="2">
        <v>1576.1791659999999</v>
      </c>
      <c r="AN49" s="2">
        <f xml:space="preserve"> AF49 -AF48</f>
        <v>0.14343086999999954</v>
      </c>
      <c r="AO49" s="2">
        <f xml:space="preserve"> AG49 -AG48</f>
        <v>-0.22544283399999987</v>
      </c>
      <c r="AP49" s="2">
        <f xml:space="preserve"> AI49 -AI48</f>
        <v>0.60240963999999764</v>
      </c>
      <c r="AQ49" s="2">
        <f xml:space="preserve"> AJ49 -AJ48</f>
        <v>0.58206263999999663</v>
      </c>
      <c r="AR49" s="2">
        <v>0.187214613</v>
      </c>
      <c r="AS49" s="2">
        <v>9.615384615</v>
      </c>
      <c r="AT49" s="2">
        <v>10.86956522</v>
      </c>
      <c r="AU49" s="2">
        <v>91.304347829999998</v>
      </c>
      <c r="AV49" s="2">
        <v>51.456310680000001</v>
      </c>
      <c r="AW49" s="2">
        <v>53.260869569999997</v>
      </c>
      <c r="AX49" s="2">
        <v>86.956521739999999</v>
      </c>
      <c r="AY49" s="2">
        <v>21.160904769999998</v>
      </c>
      <c r="AZ49" s="2">
        <v>-31.90034799</v>
      </c>
      <c r="BA49" s="2">
        <f xml:space="preserve"> AS49 -AS48</f>
        <v>0.35612535599999973</v>
      </c>
      <c r="BB49" s="2">
        <f xml:space="preserve"> AT49 -AT48</f>
        <v>-1.0351966800000003</v>
      </c>
      <c r="BC49" s="2">
        <f xml:space="preserve"> AV49 -AV48</f>
        <v>1.923600399999998</v>
      </c>
      <c r="BD49" s="2">
        <f xml:space="preserve"> AW49 -AW48</f>
        <v>0.87991719000000046</v>
      </c>
      <c r="BE49" s="11"/>
    </row>
    <row r="50" spans="1:57" x14ac:dyDescent="0.3">
      <c r="A50" s="2" t="s">
        <v>11</v>
      </c>
      <c r="B50" s="2">
        <v>0.110091746</v>
      </c>
      <c r="C50" s="2">
        <v>9.3457943930000003</v>
      </c>
      <c r="D50" s="2">
        <v>3.0303030299999998</v>
      </c>
      <c r="E50" s="2">
        <v>91.666666669999998</v>
      </c>
      <c r="F50" s="2">
        <v>44.339622640000002</v>
      </c>
      <c r="G50" s="2">
        <v>44.444444439999998</v>
      </c>
      <c r="H50" s="2">
        <v>75</v>
      </c>
      <c r="I50" s="2">
        <v>1698.285353</v>
      </c>
      <c r="J50" s="2">
        <v>1576.1791659999999</v>
      </c>
      <c r="K50" s="2">
        <f t="shared" ref="K50:K57" si="47" xml:space="preserve"> C50 -C49</f>
        <v>0.15039209400000075</v>
      </c>
      <c r="L50" s="2">
        <f t="shared" ref="L50:L57" si="48" xml:space="preserve"> D50 -D49</f>
        <v>-0.30303030300000033</v>
      </c>
      <c r="M50" s="2">
        <f t="shared" ref="M50:M57" si="49" xml:space="preserve"> F50 -F49</f>
        <v>-3.334795960000001</v>
      </c>
      <c r="N50" s="2">
        <f t="shared" ref="N50:N57" si="50" xml:space="preserve"> G50 -G49</f>
        <v>-0.55555556000000195</v>
      </c>
      <c r="O50" s="2">
        <v>0.155251145362854</v>
      </c>
      <c r="P50" s="2">
        <v>9.2592592592592595</v>
      </c>
      <c r="Q50" s="2">
        <v>9.375</v>
      </c>
      <c r="R50" s="2">
        <v>100</v>
      </c>
      <c r="S50" s="2">
        <v>48.598130841121403</v>
      </c>
      <c r="T50" s="2">
        <v>51.0416666666666</v>
      </c>
      <c r="U50" s="2">
        <v>86.6666666666666</v>
      </c>
      <c r="V50" s="2">
        <v>355.365707883683</v>
      </c>
      <c r="W50" s="2">
        <v>-31.900347991755002</v>
      </c>
      <c r="X50" s="2">
        <f t="shared" ref="X50:X57" si="51" xml:space="preserve"> P50 -P49</f>
        <v>-1.0855683269475414</v>
      </c>
      <c r="Y50" s="2">
        <f t="shared" ref="Y50:Y57" si="52" xml:space="preserve"> Q50 -Q49</f>
        <v>-0.30241935483870996</v>
      </c>
      <c r="Z50" s="2">
        <f t="shared" ref="Z50:Z57" si="53" xml:space="preserve"> S50 -S49</f>
        <v>-2.5646598565529999</v>
      </c>
      <c r="AA50" s="2">
        <f t="shared" ref="AA50:AA57" si="54" xml:space="preserve"> T50 -T49</f>
        <v>1.8481182795699027</v>
      </c>
      <c r="AB50" s="11"/>
      <c r="AD50" s="2" t="s">
        <v>11</v>
      </c>
      <c r="AE50" s="2">
        <v>0.19266055500000001</v>
      </c>
      <c r="AF50" s="2">
        <v>11.23595506</v>
      </c>
      <c r="AG50" s="2">
        <v>4.0404040400000003</v>
      </c>
      <c r="AH50" s="2">
        <v>93.333333330000002</v>
      </c>
      <c r="AI50" s="2">
        <v>49.438202250000003</v>
      </c>
      <c r="AJ50" s="2">
        <v>50</v>
      </c>
      <c r="AK50" s="2">
        <v>80</v>
      </c>
      <c r="AL50" s="2">
        <v>387.23037859999999</v>
      </c>
      <c r="AM50" s="2">
        <v>1576.1791659999999</v>
      </c>
      <c r="AN50" s="2">
        <f t="shared" ref="AN50:AN57" si="55" xml:space="preserve"> AF50 -AF49</f>
        <v>-0.81223770999999978</v>
      </c>
      <c r="AO50" s="2">
        <f t="shared" ref="AO50:AO57" si="56" xml:space="preserve"> AG50 -AG49</f>
        <v>0.56214317000000014</v>
      </c>
      <c r="AP50" s="2">
        <f t="shared" ref="AP50:AP57" si="57" xml:space="preserve"> AI50 -AI49</f>
        <v>-1.1642073899999943</v>
      </c>
      <c r="AQ50" s="2">
        <f t="shared" ref="AQ50:AQ57" si="58" xml:space="preserve"> AJ50 -AJ49</f>
        <v>1.7543859600000005</v>
      </c>
      <c r="AR50" s="2">
        <v>0.22374428800000001</v>
      </c>
      <c r="AS50" s="2">
        <v>8.8495575219999996</v>
      </c>
      <c r="AT50" s="2">
        <v>13.15789474</v>
      </c>
      <c r="AU50" s="2">
        <v>96.666666669999998</v>
      </c>
      <c r="AV50" s="2">
        <v>50</v>
      </c>
      <c r="AW50" s="2">
        <v>59.21052632</v>
      </c>
      <c r="AX50" s="2">
        <v>93.333333330000002</v>
      </c>
      <c r="AY50" s="2">
        <v>41.472208350000002</v>
      </c>
      <c r="AZ50" s="2">
        <v>-31.90034799</v>
      </c>
      <c r="BA50" s="2">
        <f t="shared" ref="BA50:BA57" si="59" xml:space="preserve"> AS50 -AS49</f>
        <v>-0.7658270930000004</v>
      </c>
      <c r="BB50" s="2">
        <f t="shared" ref="BB50:BB57" si="60" xml:space="preserve"> AT50 -AT49</f>
        <v>2.2883295199999996</v>
      </c>
      <c r="BC50" s="2">
        <f t="shared" ref="BC50:BC57" si="61" xml:space="preserve"> AV50 -AV49</f>
        <v>-1.4563106800000014</v>
      </c>
      <c r="BD50" s="2">
        <f t="shared" ref="BD50:BD57" si="62" xml:space="preserve"> AW50 -AW49</f>
        <v>5.9496567500000026</v>
      </c>
      <c r="BE50" s="11"/>
    </row>
    <row r="51" spans="1:57" x14ac:dyDescent="0.3">
      <c r="A51" s="2" t="s">
        <v>12</v>
      </c>
      <c r="B51" s="2">
        <v>0.23394495200000001</v>
      </c>
      <c r="C51" s="2">
        <v>12.195121950000001</v>
      </c>
      <c r="D51" s="2">
        <v>4.1237113399999998</v>
      </c>
      <c r="E51" s="2">
        <v>94.871794870000002</v>
      </c>
      <c r="F51" s="2">
        <v>52.43902439</v>
      </c>
      <c r="G51" s="2">
        <v>45.360824739999998</v>
      </c>
      <c r="H51" s="2">
        <v>86.842105259999997</v>
      </c>
      <c r="I51" s="2">
        <v>3225.438181</v>
      </c>
      <c r="J51" s="2">
        <v>1576.1791659999999</v>
      </c>
      <c r="K51" s="2">
        <f t="shared" si="47"/>
        <v>2.8493275570000005</v>
      </c>
      <c r="L51" s="2">
        <f t="shared" si="48"/>
        <v>1.09340831</v>
      </c>
      <c r="M51" s="2">
        <f t="shared" si="49"/>
        <v>8.0994017499999984</v>
      </c>
      <c r="N51" s="2">
        <f t="shared" si="50"/>
        <v>0.91638030000000015</v>
      </c>
      <c r="O51" s="2">
        <v>0.29680365324020302</v>
      </c>
      <c r="P51" s="2">
        <v>9.3333333333333304</v>
      </c>
      <c r="Q51" s="2">
        <v>9.0909090909090899</v>
      </c>
      <c r="R51" s="2">
        <v>89.285714285714207</v>
      </c>
      <c r="S51" s="2">
        <v>44.594594594594597</v>
      </c>
      <c r="T51" s="2">
        <v>52.272727272727202</v>
      </c>
      <c r="U51" s="2">
        <v>82.142857142857096</v>
      </c>
      <c r="V51" s="2">
        <v>61.090924798659799</v>
      </c>
      <c r="W51" s="2">
        <v>-31.900347991755002</v>
      </c>
      <c r="X51" s="2">
        <f t="shared" si="51"/>
        <v>7.407407407407085E-2</v>
      </c>
      <c r="Y51" s="2">
        <f t="shared" si="52"/>
        <v>-0.28409090909091006</v>
      </c>
      <c r="Z51" s="2">
        <f t="shared" si="53"/>
        <v>-4.0035362465268065</v>
      </c>
      <c r="AA51" s="2">
        <f t="shared" si="54"/>
        <v>1.231060606060602</v>
      </c>
      <c r="AB51" s="11"/>
      <c r="AD51" s="2" t="s">
        <v>12</v>
      </c>
      <c r="AE51" s="2">
        <v>0.224770635</v>
      </c>
      <c r="AF51" s="2">
        <v>11.49425287</v>
      </c>
      <c r="AG51" s="2">
        <v>4.255319149</v>
      </c>
      <c r="AH51" s="2">
        <v>94.59459459</v>
      </c>
      <c r="AI51" s="2">
        <v>50.574712640000001</v>
      </c>
      <c r="AJ51" s="2">
        <v>48.387096769999999</v>
      </c>
      <c r="AK51" s="2">
        <v>72.972972970000001</v>
      </c>
      <c r="AL51" s="2">
        <v>1137.4993939999999</v>
      </c>
      <c r="AM51" s="2">
        <v>1576.1791659999999</v>
      </c>
      <c r="AN51" s="2">
        <f t="shared" si="55"/>
        <v>0.25829781000000018</v>
      </c>
      <c r="AO51" s="2">
        <f t="shared" si="56"/>
        <v>0.21491510899999966</v>
      </c>
      <c r="AP51" s="2">
        <f t="shared" si="57"/>
        <v>1.136510389999998</v>
      </c>
      <c r="AQ51" s="2">
        <f t="shared" si="58"/>
        <v>-1.6129032300000006</v>
      </c>
      <c r="AR51" s="2">
        <v>0.27397260099999998</v>
      </c>
      <c r="AS51" s="2">
        <v>8.9285714289999998</v>
      </c>
      <c r="AT51" s="2">
        <v>15.15151515</v>
      </c>
      <c r="AU51" s="2">
        <v>97.56097561</v>
      </c>
      <c r="AV51" s="2">
        <v>50.450450449999998</v>
      </c>
      <c r="AW51" s="2">
        <v>60.60606061</v>
      </c>
      <c r="AX51" s="2">
        <v>95.12195122</v>
      </c>
      <c r="AY51" s="2">
        <v>29.57345544</v>
      </c>
      <c r="AZ51" s="2">
        <v>-31.90034799</v>
      </c>
      <c r="BA51" s="2">
        <f t="shared" si="59"/>
        <v>7.9013907000000216E-2</v>
      </c>
      <c r="BB51" s="2">
        <f t="shared" si="60"/>
        <v>1.9936204100000001</v>
      </c>
      <c r="BC51" s="2">
        <f t="shared" si="61"/>
        <v>0.45045044999999817</v>
      </c>
      <c r="BD51" s="2">
        <f t="shared" si="62"/>
        <v>1.3955342900000005</v>
      </c>
      <c r="BE51" s="11"/>
    </row>
    <row r="52" spans="1:57" x14ac:dyDescent="0.3">
      <c r="A52" s="2" t="s">
        <v>13</v>
      </c>
      <c r="B52" s="2">
        <v>0.35321101500000002</v>
      </c>
      <c r="C52" s="2">
        <v>9.8360655739999991</v>
      </c>
      <c r="D52" s="2">
        <v>4.8192771079999996</v>
      </c>
      <c r="E52" s="2">
        <v>90.540540539999995</v>
      </c>
      <c r="F52" s="2">
        <v>50.819672130000001</v>
      </c>
      <c r="G52" s="2">
        <v>46.987951809999998</v>
      </c>
      <c r="H52" s="2">
        <v>82.191780820000005</v>
      </c>
      <c r="I52" s="2">
        <v>3404.9131579999998</v>
      </c>
      <c r="J52" s="2">
        <v>1576.1791659999999</v>
      </c>
      <c r="K52" s="2">
        <f t="shared" si="47"/>
        <v>-2.3590563760000016</v>
      </c>
      <c r="L52" s="2">
        <f t="shared" si="48"/>
        <v>0.69556576799999981</v>
      </c>
      <c r="M52" s="2">
        <f t="shared" si="49"/>
        <v>-1.6193522599999994</v>
      </c>
      <c r="N52" s="2">
        <f t="shared" si="50"/>
        <v>1.6271270700000002</v>
      </c>
      <c r="O52" s="2">
        <v>0.42465752363204901</v>
      </c>
      <c r="P52" s="2">
        <v>12.5</v>
      </c>
      <c r="Q52" s="2">
        <v>6.9444444444444402</v>
      </c>
      <c r="R52" s="2">
        <v>89.010989010988993</v>
      </c>
      <c r="S52" s="2">
        <v>46.428571428571402</v>
      </c>
      <c r="T52" s="2">
        <v>54.1666666666666</v>
      </c>
      <c r="U52" s="2">
        <v>81.1111111111111</v>
      </c>
      <c r="V52" s="2">
        <v>127.909699026393</v>
      </c>
      <c r="W52" s="2">
        <v>-31.900347991755002</v>
      </c>
      <c r="X52" s="2">
        <f t="shared" si="51"/>
        <v>3.1666666666666696</v>
      </c>
      <c r="Y52" s="2">
        <f t="shared" si="52"/>
        <v>-2.1464646464646497</v>
      </c>
      <c r="Z52" s="2">
        <f t="shared" si="53"/>
        <v>1.8339768339768057</v>
      </c>
      <c r="AA52" s="2">
        <f t="shared" si="54"/>
        <v>1.893939393939398</v>
      </c>
      <c r="AB52" s="11"/>
      <c r="AD52" s="2" t="s">
        <v>13</v>
      </c>
      <c r="AE52" s="2">
        <v>0.20183485700000001</v>
      </c>
      <c r="AF52" s="2">
        <v>10.227272729999999</v>
      </c>
      <c r="AG52" s="2">
        <v>4.1666666670000003</v>
      </c>
      <c r="AH52" s="2">
        <v>91.176470589999994</v>
      </c>
      <c r="AI52" s="2">
        <v>51.136363639999999</v>
      </c>
      <c r="AJ52" s="2">
        <v>48.421052629999998</v>
      </c>
      <c r="AK52" s="2">
        <v>73.529411760000002</v>
      </c>
      <c r="AL52" s="2">
        <v>1135.7653849999999</v>
      </c>
      <c r="AM52" s="2">
        <v>1576.1791659999999</v>
      </c>
      <c r="AN52" s="2">
        <f t="shared" si="55"/>
        <v>-1.2669801400000011</v>
      </c>
      <c r="AO52" s="2">
        <f t="shared" si="56"/>
        <v>-8.8652481999999644E-2</v>
      </c>
      <c r="AP52" s="2">
        <f t="shared" si="57"/>
        <v>0.56165099999999768</v>
      </c>
      <c r="AQ52" s="2">
        <f t="shared" si="58"/>
        <v>3.395585999999895E-2</v>
      </c>
      <c r="AR52" s="2">
        <v>0.27397260099999998</v>
      </c>
      <c r="AS52" s="2">
        <v>9.2592592590000002</v>
      </c>
      <c r="AT52" s="2">
        <v>14.28571429</v>
      </c>
      <c r="AU52" s="2">
        <v>97.56097561</v>
      </c>
      <c r="AV52" s="2">
        <v>50.467289719999997</v>
      </c>
      <c r="AW52" s="2">
        <v>61.428571429999998</v>
      </c>
      <c r="AX52" s="2">
        <v>95.12195122</v>
      </c>
      <c r="AY52" s="2">
        <v>26.984834729999999</v>
      </c>
      <c r="AZ52" s="2">
        <v>-31.90034799</v>
      </c>
      <c r="BA52" s="2">
        <f t="shared" si="59"/>
        <v>0.33068783000000046</v>
      </c>
      <c r="BB52" s="2">
        <f t="shared" si="60"/>
        <v>-0.86580086000000023</v>
      </c>
      <c r="BC52" s="2">
        <f t="shared" si="61"/>
        <v>1.6839269999998407E-2</v>
      </c>
      <c r="BD52" s="2">
        <f t="shared" si="62"/>
        <v>0.82251081999999798</v>
      </c>
      <c r="BE52" s="11"/>
    </row>
    <row r="53" spans="1:57" x14ac:dyDescent="0.3">
      <c r="A53" s="2" t="s">
        <v>14</v>
      </c>
      <c r="B53" s="2">
        <v>0.504587173</v>
      </c>
      <c r="C53" s="2">
        <v>8.3333333330000006</v>
      </c>
      <c r="D53" s="2">
        <v>5.263157895</v>
      </c>
      <c r="E53" s="2">
        <v>91.150442479999995</v>
      </c>
      <c r="F53" s="2">
        <v>45.833333330000002</v>
      </c>
      <c r="G53" s="2">
        <v>45.614035090000002</v>
      </c>
      <c r="H53" s="2">
        <v>82.142857140000004</v>
      </c>
      <c r="I53" s="2">
        <v>3104.074666</v>
      </c>
      <c r="J53" s="2">
        <v>1576.1791659999999</v>
      </c>
      <c r="K53" s="2">
        <f t="shared" si="47"/>
        <v>-1.5027322409999986</v>
      </c>
      <c r="L53" s="2">
        <f t="shared" si="48"/>
        <v>0.44388078700000033</v>
      </c>
      <c r="M53" s="2">
        <f t="shared" si="49"/>
        <v>-4.9863387999999986</v>
      </c>
      <c r="N53" s="2">
        <f t="shared" si="50"/>
        <v>-1.3739167199999969</v>
      </c>
      <c r="O53" s="2">
        <v>0.54794520139694203</v>
      </c>
      <c r="P53" s="2">
        <v>7.3170731707316996</v>
      </c>
      <c r="Q53" s="2">
        <v>8</v>
      </c>
      <c r="R53" s="2">
        <v>88.28125</v>
      </c>
      <c r="S53" s="2">
        <v>39.024390243902403</v>
      </c>
      <c r="T53" s="2">
        <v>58</v>
      </c>
      <c r="U53" s="2">
        <v>81.889763779527499</v>
      </c>
      <c r="V53" s="2">
        <v>6602.4122652309898</v>
      </c>
      <c r="W53" s="2">
        <v>-31.900347991755002</v>
      </c>
      <c r="X53" s="2">
        <f t="shared" si="51"/>
        <v>-5.1829268292683004</v>
      </c>
      <c r="Y53" s="2">
        <f t="shared" si="52"/>
        <v>1.0555555555555598</v>
      </c>
      <c r="Z53" s="2">
        <f t="shared" si="53"/>
        <v>-7.4041811846689995</v>
      </c>
      <c r="AA53" s="2">
        <f t="shared" si="54"/>
        <v>3.8333333333333997</v>
      </c>
      <c r="AB53" s="11"/>
      <c r="AD53" s="2" t="s">
        <v>14</v>
      </c>
      <c r="AE53" s="2">
        <v>0.30275228599999998</v>
      </c>
      <c r="AF53" s="2">
        <v>10.112359550000001</v>
      </c>
      <c r="AG53" s="2">
        <v>5.4794520550000003</v>
      </c>
      <c r="AH53" s="2">
        <v>94.642857140000004</v>
      </c>
      <c r="AI53" s="2">
        <v>53.93258427</v>
      </c>
      <c r="AJ53" s="2">
        <v>45.205479449999999</v>
      </c>
      <c r="AK53" s="2">
        <v>83.636363639999999</v>
      </c>
      <c r="AL53" s="2">
        <v>1483.3186009999999</v>
      </c>
      <c r="AM53" s="2">
        <v>1576.1791659999999</v>
      </c>
      <c r="AN53" s="2">
        <f t="shared" si="55"/>
        <v>-0.1149131799999985</v>
      </c>
      <c r="AO53" s="2">
        <f t="shared" si="56"/>
        <v>1.312785388</v>
      </c>
      <c r="AP53" s="2">
        <f t="shared" si="57"/>
        <v>2.7962206300000005</v>
      </c>
      <c r="AQ53" s="2">
        <f t="shared" si="58"/>
        <v>-3.2155731799999998</v>
      </c>
      <c r="AR53" s="2">
        <v>0.35159817300000001</v>
      </c>
      <c r="AS53" s="2">
        <v>9.9009900989999995</v>
      </c>
      <c r="AT53" s="2">
        <v>15.51724138</v>
      </c>
      <c r="AU53" s="2">
        <v>96.666666669999998</v>
      </c>
      <c r="AV53" s="2">
        <v>50</v>
      </c>
      <c r="AW53" s="2">
        <v>63.793103449999997</v>
      </c>
      <c r="AX53" s="2">
        <v>88.333333330000002</v>
      </c>
      <c r="AY53" s="2">
        <v>57.324716420000001</v>
      </c>
      <c r="AZ53" s="2">
        <v>-31.90034799</v>
      </c>
      <c r="BA53" s="2">
        <f t="shared" si="59"/>
        <v>0.64173083999999925</v>
      </c>
      <c r="BB53" s="2">
        <f t="shared" si="60"/>
        <v>1.2315270900000002</v>
      </c>
      <c r="BC53" s="2">
        <f t="shared" si="61"/>
        <v>-0.46728971999999658</v>
      </c>
      <c r="BD53" s="2">
        <f t="shared" si="62"/>
        <v>2.3645320199999986</v>
      </c>
      <c r="BE53" s="11"/>
    </row>
    <row r="54" spans="1:57" x14ac:dyDescent="0.3">
      <c r="A54" s="2" t="s">
        <v>15</v>
      </c>
      <c r="B54" s="2">
        <v>0.61926603300000005</v>
      </c>
      <c r="C54" s="2">
        <v>12</v>
      </c>
      <c r="D54" s="2">
        <v>2.0408163269999999</v>
      </c>
      <c r="E54" s="2">
        <v>90.972222220000006</v>
      </c>
      <c r="F54" s="2">
        <v>64</v>
      </c>
      <c r="G54" s="2">
        <v>44.897959180000001</v>
      </c>
      <c r="H54" s="2">
        <v>84.61538462</v>
      </c>
      <c r="I54" s="2">
        <v>5500.7308810000004</v>
      </c>
      <c r="J54" s="2">
        <v>1576.1791659999999</v>
      </c>
      <c r="K54" s="2">
        <f t="shared" si="47"/>
        <v>3.6666666669999994</v>
      </c>
      <c r="L54" s="2">
        <f t="shared" si="48"/>
        <v>-3.222341568</v>
      </c>
      <c r="M54" s="2">
        <f t="shared" si="49"/>
        <v>18.166666669999998</v>
      </c>
      <c r="N54" s="2">
        <f t="shared" si="50"/>
        <v>-0.7160759100000007</v>
      </c>
      <c r="O54" s="2">
        <v>0.652968049049377</v>
      </c>
      <c r="P54" s="2">
        <v>4.7619047619047601</v>
      </c>
      <c r="Q54" s="2">
        <v>9.3023255813953494</v>
      </c>
      <c r="R54" s="2">
        <v>89.0322580645161</v>
      </c>
      <c r="S54" s="2">
        <v>28.571428571428498</v>
      </c>
      <c r="T54" s="2">
        <v>60.465116279069697</v>
      </c>
      <c r="U54" s="2">
        <v>81.818181818181799</v>
      </c>
      <c r="V54" s="2">
        <v>-30.565828045933301</v>
      </c>
      <c r="W54" s="2">
        <v>-31.900347991755002</v>
      </c>
      <c r="X54" s="2">
        <f t="shared" si="51"/>
        <v>-2.5551684088269395</v>
      </c>
      <c r="Y54" s="2">
        <f t="shared" si="52"/>
        <v>1.3023255813953494</v>
      </c>
      <c r="Z54" s="2">
        <f t="shared" si="53"/>
        <v>-10.452961672473904</v>
      </c>
      <c r="AA54" s="2">
        <f t="shared" si="54"/>
        <v>2.4651162790696972</v>
      </c>
      <c r="AB54" s="11"/>
      <c r="AD54" s="2" t="s">
        <v>15</v>
      </c>
      <c r="AE54" s="2">
        <v>0.34862384200000002</v>
      </c>
      <c r="AF54" s="2">
        <v>10.58823529</v>
      </c>
      <c r="AG54" s="2">
        <v>5.9701492539999998</v>
      </c>
      <c r="AH54" s="2">
        <v>95.454545449999998</v>
      </c>
      <c r="AI54" s="2">
        <v>54.117647060000003</v>
      </c>
      <c r="AJ54" s="2">
        <v>44.776119399999999</v>
      </c>
      <c r="AK54" s="2">
        <v>87.692307690000007</v>
      </c>
      <c r="AL54" s="2">
        <v>1058.339819</v>
      </c>
      <c r="AM54" s="2">
        <v>1576.1791659999999</v>
      </c>
      <c r="AN54" s="2">
        <f t="shared" si="55"/>
        <v>0.47587573999999933</v>
      </c>
      <c r="AO54" s="2">
        <f t="shared" si="56"/>
        <v>0.49069719899999953</v>
      </c>
      <c r="AP54" s="2">
        <f t="shared" si="57"/>
        <v>0.18506279000000347</v>
      </c>
      <c r="AQ54" s="2">
        <f t="shared" si="58"/>
        <v>-0.42936004999999966</v>
      </c>
      <c r="AR54" s="2">
        <v>0.365296811</v>
      </c>
      <c r="AS54" s="2">
        <v>10.30927835</v>
      </c>
      <c r="AT54" s="2">
        <v>12.727272729999999</v>
      </c>
      <c r="AU54" s="2">
        <v>94.029850749999994</v>
      </c>
      <c r="AV54" s="2">
        <v>48.958333330000002</v>
      </c>
      <c r="AW54" s="2">
        <v>61.81818182</v>
      </c>
      <c r="AX54" s="2">
        <v>86.567164180000006</v>
      </c>
      <c r="AY54" s="2">
        <v>61.355398960000002</v>
      </c>
      <c r="AZ54" s="2">
        <v>-31.90034799</v>
      </c>
      <c r="BA54" s="2">
        <f t="shared" si="59"/>
        <v>0.4082882510000001</v>
      </c>
      <c r="BB54" s="2">
        <f t="shared" si="60"/>
        <v>-2.7899686500000005</v>
      </c>
      <c r="BC54" s="2">
        <f t="shared" si="61"/>
        <v>-1.0416666699999979</v>
      </c>
      <c r="BD54" s="2">
        <f t="shared" si="62"/>
        <v>-1.9749216299999972</v>
      </c>
      <c r="BE54" s="11"/>
    </row>
    <row r="55" spans="1:57" x14ac:dyDescent="0.3">
      <c r="A55" s="2" t="s">
        <v>16</v>
      </c>
      <c r="B55" s="2">
        <v>0.67431193599999995</v>
      </c>
      <c r="C55" s="2">
        <v>11.11111111</v>
      </c>
      <c r="D55" s="2">
        <v>2.3809523810000002</v>
      </c>
      <c r="E55" s="2">
        <v>91.139240509999993</v>
      </c>
      <c r="F55" s="2">
        <v>72.222222220000006</v>
      </c>
      <c r="G55" s="2">
        <v>45.23809524</v>
      </c>
      <c r="H55" s="2">
        <v>84.713375799999994</v>
      </c>
      <c r="I55" s="2">
        <v>25104.053879999999</v>
      </c>
      <c r="J55" s="2">
        <v>1576.1791659999999</v>
      </c>
      <c r="K55" s="2">
        <f t="shared" si="47"/>
        <v>-0.88888889000000049</v>
      </c>
      <c r="L55" s="2">
        <f t="shared" si="48"/>
        <v>0.34013605400000024</v>
      </c>
      <c r="M55" s="2">
        <f t="shared" si="49"/>
        <v>8.2222222200000061</v>
      </c>
      <c r="N55" s="2">
        <f t="shared" si="50"/>
        <v>0.34013605999999896</v>
      </c>
      <c r="O55" s="2">
        <v>0.72602736949920599</v>
      </c>
      <c r="P55" s="2">
        <v>6.6666666666666599</v>
      </c>
      <c r="Q55" s="2">
        <v>12.1212121212121</v>
      </c>
      <c r="R55" s="2">
        <v>90.058479532163702</v>
      </c>
      <c r="S55" s="2">
        <v>33.3333333333333</v>
      </c>
      <c r="T55" s="2">
        <v>60.606060606060602</v>
      </c>
      <c r="U55" s="2">
        <v>82.941176470588204</v>
      </c>
      <c r="V55" s="2">
        <v>-19.470478866497398</v>
      </c>
      <c r="W55" s="2">
        <v>-31.900347991755002</v>
      </c>
      <c r="X55" s="2">
        <f t="shared" si="51"/>
        <v>1.9047619047618998</v>
      </c>
      <c r="Y55" s="2">
        <f t="shared" si="52"/>
        <v>2.8188865398167504</v>
      </c>
      <c r="Z55" s="2">
        <f t="shared" si="53"/>
        <v>4.7619047619048018</v>
      </c>
      <c r="AA55" s="2">
        <f t="shared" si="54"/>
        <v>0.14094432699090476</v>
      </c>
      <c r="AB55" s="11"/>
      <c r="AD55" s="2" t="s">
        <v>16</v>
      </c>
      <c r="AE55" s="2">
        <v>0.37155961999999998</v>
      </c>
      <c r="AF55" s="2">
        <v>11.688311690000001</v>
      </c>
      <c r="AG55" s="2">
        <v>5.7142857139999998</v>
      </c>
      <c r="AH55" s="2">
        <v>95.774647889999997</v>
      </c>
      <c r="AI55" s="2">
        <v>55.844155839999999</v>
      </c>
      <c r="AJ55" s="2">
        <v>46.376811590000003</v>
      </c>
      <c r="AK55" s="2">
        <v>87.323943659999998</v>
      </c>
      <c r="AL55" s="2">
        <v>1024.386947</v>
      </c>
      <c r="AM55" s="2">
        <v>1576.1791659999999</v>
      </c>
      <c r="AN55" s="2">
        <f t="shared" si="55"/>
        <v>1.1000764000000007</v>
      </c>
      <c r="AO55" s="2">
        <f t="shared" si="56"/>
        <v>-0.25586354</v>
      </c>
      <c r="AP55" s="2">
        <f t="shared" si="57"/>
        <v>1.7265087799999961</v>
      </c>
      <c r="AQ55" s="2">
        <f t="shared" si="58"/>
        <v>1.6006921900000037</v>
      </c>
      <c r="AR55" s="2">
        <v>0.39269405600000001</v>
      </c>
      <c r="AS55" s="2">
        <v>9.4117647059999996</v>
      </c>
      <c r="AT55" s="2">
        <v>11.11111111</v>
      </c>
      <c r="AU55" s="2">
        <v>90</v>
      </c>
      <c r="AV55" s="2">
        <v>47.619047620000003</v>
      </c>
      <c r="AW55" s="2">
        <v>57.407407409999998</v>
      </c>
      <c r="AX55" s="2">
        <v>83.75</v>
      </c>
      <c r="AY55" s="2">
        <v>32.424201879999998</v>
      </c>
      <c r="AZ55" s="2">
        <v>-31.90034799</v>
      </c>
      <c r="BA55" s="2">
        <f t="shared" si="59"/>
        <v>-0.897513644</v>
      </c>
      <c r="BB55" s="2">
        <f t="shared" si="60"/>
        <v>-1.6161616199999997</v>
      </c>
      <c r="BC55" s="2">
        <f t="shared" si="61"/>
        <v>-1.3392857099999986</v>
      </c>
      <c r="BD55" s="2">
        <f t="shared" si="62"/>
        <v>-4.4107744100000019</v>
      </c>
      <c r="BE55" s="11"/>
    </row>
    <row r="56" spans="1:57" x14ac:dyDescent="0.3">
      <c r="A56" s="2" t="s">
        <v>17</v>
      </c>
      <c r="B56" s="2">
        <v>0.74311923999999996</v>
      </c>
      <c r="C56" s="2">
        <v>14.28571429</v>
      </c>
      <c r="D56" s="2">
        <v>3.846153846</v>
      </c>
      <c r="E56" s="2">
        <v>92.397660819999999</v>
      </c>
      <c r="F56" s="2">
        <v>66.666666669999998</v>
      </c>
      <c r="G56" s="2">
        <v>42.30769231</v>
      </c>
      <c r="H56" s="2">
        <v>85.294117650000004</v>
      </c>
      <c r="I56" s="2">
        <v>33690.63594</v>
      </c>
      <c r="J56" s="2">
        <v>1576.1791659999999</v>
      </c>
      <c r="K56" s="2">
        <f t="shared" si="47"/>
        <v>3.1746031800000001</v>
      </c>
      <c r="L56" s="2">
        <f t="shared" si="48"/>
        <v>1.4652014649999998</v>
      </c>
      <c r="M56" s="2">
        <f t="shared" si="49"/>
        <v>-5.5555555500000082</v>
      </c>
      <c r="N56" s="2">
        <f t="shared" si="50"/>
        <v>-2.9304029299999996</v>
      </c>
      <c r="O56" s="2">
        <v>0.74429225921630804</v>
      </c>
      <c r="P56" s="2">
        <v>5.55555555555555</v>
      </c>
      <c r="Q56" s="2">
        <v>12.5</v>
      </c>
      <c r="R56" s="2">
        <v>89.830508474576206</v>
      </c>
      <c r="S56" s="2">
        <v>38.8888888888888</v>
      </c>
      <c r="T56" s="2">
        <v>58.3333333333333</v>
      </c>
      <c r="U56" s="2">
        <v>82.386363636363598</v>
      </c>
      <c r="V56" s="2">
        <v>113.979832073602</v>
      </c>
      <c r="W56" s="2">
        <v>-31.900347991755002</v>
      </c>
      <c r="X56" s="2">
        <f t="shared" si="51"/>
        <v>-1.1111111111111098</v>
      </c>
      <c r="Y56" s="2">
        <f t="shared" si="52"/>
        <v>0.37878787878790021</v>
      </c>
      <c r="Z56" s="2">
        <f t="shared" si="53"/>
        <v>5.5555555555555003</v>
      </c>
      <c r="AA56" s="2">
        <f t="shared" si="54"/>
        <v>-2.2727272727273018</v>
      </c>
      <c r="AB56" s="11"/>
      <c r="AD56" s="2" t="s">
        <v>17</v>
      </c>
      <c r="AE56" s="2">
        <v>0.39449542799999998</v>
      </c>
      <c r="AF56" s="2">
        <v>10.81081081</v>
      </c>
      <c r="AG56" s="2">
        <v>6.0606060609999997</v>
      </c>
      <c r="AH56" s="2">
        <v>94.871794870000002</v>
      </c>
      <c r="AI56" s="2">
        <v>56.756756760000002</v>
      </c>
      <c r="AJ56" s="2">
        <v>46.15384615</v>
      </c>
      <c r="AK56" s="2">
        <v>85.897435900000005</v>
      </c>
      <c r="AL56" s="2">
        <v>1375.852629</v>
      </c>
      <c r="AM56" s="2">
        <v>1576.1791659999999</v>
      </c>
      <c r="AN56" s="2">
        <f t="shared" si="55"/>
        <v>-0.87750088000000126</v>
      </c>
      <c r="AO56" s="2">
        <f t="shared" si="56"/>
        <v>0.34632034699999981</v>
      </c>
      <c r="AP56" s="2">
        <f t="shared" si="57"/>
        <v>0.9126009200000027</v>
      </c>
      <c r="AQ56" s="2">
        <f t="shared" si="58"/>
        <v>-0.22296544000000296</v>
      </c>
      <c r="AR56" s="2">
        <v>0.42009133100000001</v>
      </c>
      <c r="AS56" s="2">
        <v>5.6338028170000003</v>
      </c>
      <c r="AT56" s="2">
        <v>11.11111111</v>
      </c>
      <c r="AU56" s="2">
        <v>87.234042549999998</v>
      </c>
      <c r="AV56" s="2">
        <v>42.857142860000003</v>
      </c>
      <c r="AW56" s="2">
        <v>55.555555560000002</v>
      </c>
      <c r="AX56" s="2">
        <v>80.851063830000001</v>
      </c>
      <c r="AY56" s="2">
        <v>56.142707569999999</v>
      </c>
      <c r="AZ56" s="2">
        <v>-31.90034799</v>
      </c>
      <c r="BA56" s="2">
        <f t="shared" si="59"/>
        <v>-3.7779618889999993</v>
      </c>
      <c r="BB56" s="2">
        <f t="shared" si="60"/>
        <v>0</v>
      </c>
      <c r="BC56" s="2">
        <f t="shared" si="61"/>
        <v>-4.7619047600000002</v>
      </c>
      <c r="BD56" s="2">
        <f t="shared" si="62"/>
        <v>-1.8518518499999956</v>
      </c>
      <c r="BE56" s="11"/>
    </row>
    <row r="57" spans="1:57" x14ac:dyDescent="0.3">
      <c r="A57" s="2" t="s">
        <v>18</v>
      </c>
      <c r="B57" s="2">
        <v>0.77522933500000002</v>
      </c>
      <c r="C57" s="2">
        <v>12.5</v>
      </c>
      <c r="D57" s="2">
        <v>0</v>
      </c>
      <c r="E57" s="2">
        <v>91.758241760000004</v>
      </c>
      <c r="F57" s="2">
        <v>68.75</v>
      </c>
      <c r="G57" s="2">
        <v>45</v>
      </c>
      <c r="H57" s="2">
        <v>84.530386739999997</v>
      </c>
      <c r="I57" s="2">
        <v>55235.433069999999</v>
      </c>
      <c r="J57" s="2">
        <v>1576.1791659999999</v>
      </c>
      <c r="K57" s="25">
        <f t="shared" si="47"/>
        <v>-1.7857142899999996</v>
      </c>
      <c r="L57" s="25">
        <f t="shared" si="48"/>
        <v>-3.846153846</v>
      </c>
      <c r="M57" s="25">
        <f t="shared" si="49"/>
        <v>2.0833333300000021</v>
      </c>
      <c r="N57" s="25">
        <f t="shared" si="50"/>
        <v>2.6923076899999998</v>
      </c>
      <c r="O57" s="2">
        <v>0.76255708932876498</v>
      </c>
      <c r="P57" s="2">
        <v>5.55555555555555</v>
      </c>
      <c r="Q57" s="2">
        <v>11.1111111111111</v>
      </c>
      <c r="R57" s="2">
        <v>89.617486338797804</v>
      </c>
      <c r="S57" s="2">
        <v>33.3333333333333</v>
      </c>
      <c r="T57" s="2">
        <v>55.5555555555555</v>
      </c>
      <c r="U57" s="2">
        <v>82.417582417582395</v>
      </c>
      <c r="V57" s="2">
        <v>-36.483921668756999</v>
      </c>
      <c r="W57" s="2">
        <v>-31.900347991755002</v>
      </c>
      <c r="X57" s="2">
        <f t="shared" si="51"/>
        <v>0</v>
      </c>
      <c r="Y57" s="2">
        <f t="shared" si="52"/>
        <v>-1.3888888888888999</v>
      </c>
      <c r="Z57" s="2">
        <f t="shared" si="53"/>
        <v>-5.5555555555555003</v>
      </c>
      <c r="AA57" s="2">
        <f t="shared" si="54"/>
        <v>-2.7777777777777999</v>
      </c>
      <c r="AB57" s="11"/>
      <c r="AD57" s="2" t="s">
        <v>18</v>
      </c>
      <c r="AE57" s="2">
        <v>0.36697247599999999</v>
      </c>
      <c r="AF57" s="2">
        <v>10.46511628</v>
      </c>
      <c r="AG57" s="2">
        <v>6.451612903</v>
      </c>
      <c r="AH57" s="2">
        <v>95.714285709999999</v>
      </c>
      <c r="AI57" s="2">
        <v>52.325581399999997</v>
      </c>
      <c r="AJ57" s="2">
        <v>50.819672130000001</v>
      </c>
      <c r="AK57" s="2">
        <v>90</v>
      </c>
      <c r="AL57" s="2">
        <v>1172.8641150000001</v>
      </c>
      <c r="AM57" s="2">
        <v>1576.1791659999999</v>
      </c>
      <c r="AN57" s="2">
        <f t="shared" si="55"/>
        <v>-0.34569452999999939</v>
      </c>
      <c r="AO57" s="2">
        <f t="shared" si="56"/>
        <v>0.39100684200000035</v>
      </c>
      <c r="AP57" s="2">
        <f t="shared" si="57"/>
        <v>-4.4311753600000046</v>
      </c>
      <c r="AQ57" s="2">
        <f t="shared" si="58"/>
        <v>4.665825980000001</v>
      </c>
      <c r="AR57" s="2">
        <v>0.38356164100000001</v>
      </c>
      <c r="AS57" s="2">
        <v>7.2289156630000004</v>
      </c>
      <c r="AT57" s="2">
        <v>11.11111111</v>
      </c>
      <c r="AU57" s="2">
        <v>87.804878049999999</v>
      </c>
      <c r="AV57" s="2">
        <v>43.902439020000003</v>
      </c>
      <c r="AW57" s="2">
        <v>53.703703699999998</v>
      </c>
      <c r="AX57" s="2">
        <v>81.707317070000002</v>
      </c>
      <c r="AY57" s="2">
        <v>51.165772949999997</v>
      </c>
      <c r="AZ57" s="2">
        <v>-31.90034799</v>
      </c>
      <c r="BA57" s="2">
        <f t="shared" si="59"/>
        <v>1.5951128460000001</v>
      </c>
      <c r="BB57" s="2">
        <f t="shared" si="60"/>
        <v>0</v>
      </c>
      <c r="BC57" s="2">
        <f t="shared" si="61"/>
        <v>1.0452961599999995</v>
      </c>
      <c r="BD57" s="2">
        <f t="shared" si="62"/>
        <v>-1.8518518600000036</v>
      </c>
      <c r="BE57" s="11"/>
    </row>
    <row r="58" spans="1:57" x14ac:dyDescent="0.3">
      <c r="A58" s="2" t="s">
        <v>40</v>
      </c>
      <c r="B58" s="2"/>
      <c r="C58" s="2"/>
      <c r="D58" s="2"/>
      <c r="E58" s="2"/>
      <c r="F58" s="2"/>
      <c r="G58" s="2"/>
      <c r="H58" s="2"/>
      <c r="I58" s="2"/>
      <c r="J58" s="2"/>
      <c r="K58" s="24">
        <f>AVERAGE(K49:K57)</f>
        <v>0.5</v>
      </c>
      <c r="L58" s="24">
        <f>AVERAGE(L49:L57)</f>
        <v>-0.30030030033333333</v>
      </c>
      <c r="M58" s="24">
        <f>AVERAGE(M49:M57)</f>
        <v>1.4166666666666667</v>
      </c>
      <c r="N58" s="24">
        <f>AVERAGE(N49:N57)</f>
        <v>1.0960960955555552</v>
      </c>
      <c r="O58" s="2"/>
      <c r="P58" s="2"/>
      <c r="Q58" s="2"/>
      <c r="R58" s="2"/>
      <c r="S58" s="2"/>
      <c r="T58" s="2"/>
      <c r="U58" s="2"/>
      <c r="V58" s="2"/>
      <c r="W58" s="2"/>
      <c r="X58" s="24">
        <f>AVERAGE(X49:X57)</f>
        <v>-0.32834252692408783</v>
      </c>
      <c r="Y58" s="24">
        <f>AVERAGE(Y49:Y57)</f>
        <v>0.37986704653371223</v>
      </c>
      <c r="Z58" s="24">
        <f>AVERAGE(Z49:Z57)</f>
        <v>-1.3687600644122331</v>
      </c>
      <c r="AA58" s="24">
        <f>AVERAGE(AA49:AA57)</f>
        <v>0.47483380816714454</v>
      </c>
      <c r="AB58" s="11"/>
      <c r="AD58" s="2" t="s">
        <v>40</v>
      </c>
      <c r="AE58" s="17"/>
      <c r="AF58" s="17"/>
      <c r="AG58" s="17"/>
      <c r="AH58" s="17"/>
      <c r="AI58" s="17"/>
      <c r="AJ58" s="17"/>
      <c r="AK58" s="17"/>
      <c r="AL58" s="17"/>
      <c r="AM58" s="17"/>
      <c r="AN58" s="24">
        <f>AVERAGE(AN49:AN57)</f>
        <v>-0.15996062444444448</v>
      </c>
      <c r="AO58" s="24">
        <f>AVERAGE(AO49:AO57)</f>
        <v>0.30532324433333335</v>
      </c>
      <c r="AP58" s="24">
        <f>AVERAGE(AP49:AP57)</f>
        <v>0.25839793333333305</v>
      </c>
      <c r="AQ58" s="24">
        <f>AVERAGE(AQ49:AQ57)</f>
        <v>0.35068008111111088</v>
      </c>
      <c r="AR58" s="17"/>
      <c r="AS58" s="17"/>
      <c r="AT58" s="17"/>
      <c r="AU58" s="17"/>
      <c r="AV58" s="17"/>
      <c r="AW58" s="17"/>
      <c r="AX58" s="17"/>
      <c r="AY58" s="17"/>
      <c r="AZ58" s="17"/>
      <c r="BA58" s="24">
        <f>AVERAGE(BA49:BA57)</f>
        <v>-0.22559373288888887</v>
      </c>
      <c r="BB58" s="24">
        <f>AVERAGE(BB49:BB57)</f>
        <v>-8.8183421111111215E-2</v>
      </c>
      <c r="BC58" s="24">
        <f>AVERAGE(BC49:BC57)</f>
        <v>-0.62558569555555565</v>
      </c>
      <c r="BD58" s="24">
        <f>AVERAGE(BD49:BD57)</f>
        <v>0.14697236888888909</v>
      </c>
      <c r="BE58" s="11"/>
    </row>
    <row r="59" spans="1:57" x14ac:dyDescent="0.3">
      <c r="AB59" s="11"/>
      <c r="BE59" s="11"/>
    </row>
    <row r="60" spans="1:57" x14ac:dyDescent="0.3">
      <c r="A60" s="1" t="s">
        <v>27</v>
      </c>
      <c r="B60" s="30" t="s">
        <v>19</v>
      </c>
      <c r="C60" s="30"/>
      <c r="D60" s="30"/>
      <c r="E60" s="30"/>
      <c r="F60" s="30"/>
      <c r="G60" s="30"/>
      <c r="H60" s="30"/>
      <c r="I60" s="30"/>
      <c r="J60" s="30"/>
      <c r="K60" s="3"/>
      <c r="L60" s="3"/>
      <c r="M60" s="3"/>
      <c r="N60" s="3"/>
      <c r="O60" s="31" t="s">
        <v>20</v>
      </c>
      <c r="P60" s="31"/>
      <c r="Q60" s="31"/>
      <c r="R60" s="31"/>
      <c r="S60" s="31"/>
      <c r="T60" s="31"/>
      <c r="U60" s="31"/>
      <c r="V60" s="31"/>
      <c r="W60" s="31"/>
      <c r="X60" s="22"/>
      <c r="Y60" s="22"/>
      <c r="Z60" s="22"/>
      <c r="AA60" s="22"/>
      <c r="AB60" s="11"/>
      <c r="AD60" s="1" t="s">
        <v>27</v>
      </c>
      <c r="AE60" s="30" t="s">
        <v>19</v>
      </c>
      <c r="AF60" s="30"/>
      <c r="AG60" s="30"/>
      <c r="AH60" s="30"/>
      <c r="AI60" s="30"/>
      <c r="AJ60" s="30"/>
      <c r="AK60" s="30"/>
      <c r="AL60" s="30"/>
      <c r="AM60" s="30"/>
      <c r="AN60" s="3"/>
      <c r="AO60" s="3"/>
      <c r="AP60" s="3"/>
      <c r="AQ60" s="3"/>
      <c r="AR60" s="31" t="s">
        <v>20</v>
      </c>
      <c r="AS60" s="31"/>
      <c r="AT60" s="31"/>
      <c r="AU60" s="31"/>
      <c r="AV60" s="31"/>
      <c r="AW60" s="31"/>
      <c r="AX60" s="31"/>
      <c r="AY60" s="31"/>
      <c r="AZ60" s="31"/>
      <c r="BA60" s="6"/>
      <c r="BB60" s="6"/>
      <c r="BC60" s="6"/>
      <c r="BD60" s="6"/>
      <c r="BE60" s="11"/>
    </row>
    <row r="61" spans="1:57" x14ac:dyDescent="0.3">
      <c r="A61" s="4"/>
      <c r="B61" s="5" t="s">
        <v>0</v>
      </c>
      <c r="C61" s="5" t="s">
        <v>1</v>
      </c>
      <c r="D61" s="5" t="s">
        <v>2</v>
      </c>
      <c r="E61" s="5" t="s">
        <v>3</v>
      </c>
      <c r="F61" s="5" t="s">
        <v>4</v>
      </c>
      <c r="G61" s="5" t="s">
        <v>5</v>
      </c>
      <c r="H61" s="5" t="s">
        <v>6</v>
      </c>
      <c r="I61" s="5" t="s">
        <v>7</v>
      </c>
      <c r="J61" s="5" t="s">
        <v>8</v>
      </c>
      <c r="K61" s="5" t="s">
        <v>36</v>
      </c>
      <c r="L61" s="5" t="s">
        <v>37</v>
      </c>
      <c r="M61" s="5" t="s">
        <v>38</v>
      </c>
      <c r="N61" s="5" t="s">
        <v>39</v>
      </c>
      <c r="O61" s="5" t="s">
        <v>0</v>
      </c>
      <c r="P61" s="5" t="s">
        <v>1</v>
      </c>
      <c r="Q61" s="5" t="s">
        <v>2</v>
      </c>
      <c r="R61" s="5" t="s">
        <v>3</v>
      </c>
      <c r="S61" s="5" t="s">
        <v>4</v>
      </c>
      <c r="T61" s="5" t="s">
        <v>5</v>
      </c>
      <c r="U61" s="5" t="s">
        <v>6</v>
      </c>
      <c r="V61" s="5" t="s">
        <v>7</v>
      </c>
      <c r="W61" s="5" t="s">
        <v>8</v>
      </c>
      <c r="X61" s="5" t="s">
        <v>36</v>
      </c>
      <c r="Y61" s="5" t="s">
        <v>37</v>
      </c>
      <c r="Z61" s="5" t="s">
        <v>38</v>
      </c>
      <c r="AA61" s="5" t="s">
        <v>39</v>
      </c>
      <c r="AB61" s="11"/>
      <c r="AD61" s="4"/>
      <c r="AE61" s="5" t="s">
        <v>0</v>
      </c>
      <c r="AF61" s="5" t="s">
        <v>1</v>
      </c>
      <c r="AG61" s="5" t="s">
        <v>2</v>
      </c>
      <c r="AH61" s="5" t="s">
        <v>3</v>
      </c>
      <c r="AI61" s="5" t="s">
        <v>4</v>
      </c>
      <c r="AJ61" s="5" t="s">
        <v>5</v>
      </c>
      <c r="AK61" s="5" t="s">
        <v>6</v>
      </c>
      <c r="AL61" s="5" t="s">
        <v>7</v>
      </c>
      <c r="AM61" s="5" t="s">
        <v>8</v>
      </c>
      <c r="AN61" s="5" t="s">
        <v>36</v>
      </c>
      <c r="AO61" s="5" t="s">
        <v>37</v>
      </c>
      <c r="AP61" s="5" t="s">
        <v>38</v>
      </c>
      <c r="AQ61" s="5" t="s">
        <v>39</v>
      </c>
      <c r="AR61" s="5" t="s">
        <v>0</v>
      </c>
      <c r="AS61" s="5" t="s">
        <v>1</v>
      </c>
      <c r="AT61" s="5" t="s">
        <v>2</v>
      </c>
      <c r="AU61" s="5" t="s">
        <v>3</v>
      </c>
      <c r="AV61" s="5" t="s">
        <v>4</v>
      </c>
      <c r="AW61" s="5" t="s">
        <v>5</v>
      </c>
      <c r="AX61" s="5" t="s">
        <v>6</v>
      </c>
      <c r="AY61" s="5" t="s">
        <v>7</v>
      </c>
      <c r="AZ61" s="5" t="s">
        <v>8</v>
      </c>
      <c r="BA61" s="5" t="s">
        <v>36</v>
      </c>
      <c r="BB61" s="5" t="s">
        <v>37</v>
      </c>
      <c r="BC61" s="5" t="s">
        <v>38</v>
      </c>
      <c r="BD61" s="5" t="s">
        <v>39</v>
      </c>
      <c r="BE61" s="11"/>
    </row>
    <row r="62" spans="1:57" x14ac:dyDescent="0.3">
      <c r="A62" s="2" t="s">
        <v>9</v>
      </c>
      <c r="B62" s="2">
        <v>0.45412844419479298</v>
      </c>
      <c r="C62" s="2">
        <v>3.7974683544303698</v>
      </c>
      <c r="D62" s="2">
        <v>10</v>
      </c>
      <c r="E62" s="2">
        <v>92.929292929292899</v>
      </c>
      <c r="F62" s="2">
        <v>44.303797468354396</v>
      </c>
      <c r="G62" s="2">
        <v>58.9743589743589</v>
      </c>
      <c r="H62" s="2">
        <v>86.868686868686794</v>
      </c>
      <c r="I62" s="2">
        <v>-89.984336258902601</v>
      </c>
      <c r="J62" s="2">
        <v>-40.196200251649501</v>
      </c>
      <c r="K62" s="2"/>
      <c r="L62" s="2"/>
      <c r="M62" s="2"/>
      <c r="N62" s="2"/>
      <c r="O62" s="2">
        <v>0.54794520099999999</v>
      </c>
      <c r="P62" s="2">
        <v>5.3571428570000004</v>
      </c>
      <c r="Q62" s="2">
        <v>6.25</v>
      </c>
      <c r="R62" s="2">
        <v>87.786259540000003</v>
      </c>
      <c r="S62" s="2">
        <v>39.285714290000001</v>
      </c>
      <c r="T62" s="2">
        <v>53.125</v>
      </c>
      <c r="U62" s="2">
        <v>80.769230769999993</v>
      </c>
      <c r="V62" s="2">
        <v>-69.271885589999997</v>
      </c>
      <c r="W62" s="2">
        <v>-32.509770189999998</v>
      </c>
      <c r="X62" s="2"/>
      <c r="Y62" s="2"/>
      <c r="Z62" s="2"/>
      <c r="AA62" s="2"/>
      <c r="AB62" s="11"/>
      <c r="AD62" s="2" t="s">
        <v>9</v>
      </c>
      <c r="AE62" s="2">
        <v>0.100917429</v>
      </c>
      <c r="AF62" s="2">
        <v>4.4247787609999998</v>
      </c>
      <c r="AG62" s="2">
        <v>7.4468085110000004</v>
      </c>
      <c r="AH62" s="2">
        <v>90.909090910000003</v>
      </c>
      <c r="AI62" s="2">
        <v>43.36283186</v>
      </c>
      <c r="AJ62" s="2">
        <v>51.612903230000001</v>
      </c>
      <c r="AK62" s="2">
        <v>63.636363639999999</v>
      </c>
      <c r="AL62" s="2">
        <v>-72.432220340000001</v>
      </c>
      <c r="AM62" s="2">
        <v>-40.196200249999997</v>
      </c>
      <c r="AN62" s="2"/>
      <c r="AO62" s="2"/>
      <c r="AP62" s="2"/>
      <c r="AQ62" s="2"/>
      <c r="AR62" s="2">
        <v>0.12328767</v>
      </c>
      <c r="AS62" s="2">
        <v>10.18518519</v>
      </c>
      <c r="AT62" s="2">
        <v>7</v>
      </c>
      <c r="AU62" s="2">
        <v>81.818181820000007</v>
      </c>
      <c r="AV62" s="2">
        <v>52.336448599999997</v>
      </c>
      <c r="AW62" s="2">
        <v>60</v>
      </c>
      <c r="AX62" s="2">
        <v>72.727272729999996</v>
      </c>
      <c r="AY62" s="2">
        <v>825.56618419999995</v>
      </c>
      <c r="AZ62" s="2">
        <v>-32.509770189999998</v>
      </c>
      <c r="BA62" s="2"/>
      <c r="BB62" s="2"/>
      <c r="BC62" s="2"/>
      <c r="BD62" s="2"/>
      <c r="BE62" s="11"/>
    </row>
    <row r="63" spans="1:57" x14ac:dyDescent="0.3">
      <c r="A63" s="2" t="s">
        <v>10</v>
      </c>
      <c r="B63" s="2">
        <v>0.48165136575698803</v>
      </c>
      <c r="C63" s="2">
        <v>4.5871559633027497</v>
      </c>
      <c r="D63" s="2">
        <v>0</v>
      </c>
      <c r="E63" s="2">
        <v>91.743119266055004</v>
      </c>
      <c r="F63" s="2">
        <v>41.284403669724703</v>
      </c>
      <c r="G63" s="2">
        <v>0</v>
      </c>
      <c r="H63" s="2">
        <v>87.037037037036995</v>
      </c>
      <c r="I63" s="2">
        <v>-40.196200251649501</v>
      </c>
      <c r="J63" s="2">
        <v>-40.196200251649501</v>
      </c>
      <c r="K63" s="2">
        <f xml:space="preserve"> C63 -C62</f>
        <v>0.78968760887237988</v>
      </c>
      <c r="L63" s="2">
        <f xml:space="preserve"> D63 -D62</f>
        <v>-10</v>
      </c>
      <c r="M63" s="2">
        <f xml:space="preserve"> F63 -F62</f>
        <v>-3.019393798629693</v>
      </c>
      <c r="N63" s="2">
        <f xml:space="preserve"> G63 -G62</f>
        <v>-58.9743589743589</v>
      </c>
      <c r="O63" s="2">
        <v>0.53424656400000003</v>
      </c>
      <c r="P63" s="2">
        <v>9</v>
      </c>
      <c r="Q63" s="2">
        <v>0</v>
      </c>
      <c r="R63" s="2">
        <v>90.756302520000006</v>
      </c>
      <c r="S63" s="2">
        <v>50.505050509999997</v>
      </c>
      <c r="T63" s="2">
        <v>0</v>
      </c>
      <c r="U63" s="2">
        <v>84.033613450000004</v>
      </c>
      <c r="V63" s="2">
        <v>-8.1058374460000007</v>
      </c>
      <c r="W63" s="2">
        <v>-32.509770189999998</v>
      </c>
      <c r="X63" s="2">
        <f xml:space="preserve"> P63 -P62</f>
        <v>3.6428571429999996</v>
      </c>
      <c r="Y63" s="2">
        <f xml:space="preserve"> Q63 -Q62</f>
        <v>-6.25</v>
      </c>
      <c r="Z63" s="2">
        <f xml:space="preserve"> S63 -S62</f>
        <v>11.219336219999995</v>
      </c>
      <c r="AA63" s="2">
        <f xml:space="preserve"> T63 -T62</f>
        <v>-53.125</v>
      </c>
      <c r="AB63" s="11"/>
      <c r="AD63" s="2" t="s">
        <v>10</v>
      </c>
      <c r="AE63" s="2">
        <v>0.142201841</v>
      </c>
      <c r="AF63" s="2">
        <v>4.7169811319999999</v>
      </c>
      <c r="AG63" s="2">
        <v>7.6086956519999998</v>
      </c>
      <c r="AH63" s="2">
        <v>95</v>
      </c>
      <c r="AI63" s="2">
        <v>45.283018869999999</v>
      </c>
      <c r="AJ63" s="2">
        <v>53.84615385</v>
      </c>
      <c r="AK63" s="2">
        <v>90</v>
      </c>
      <c r="AL63" s="2">
        <v>-48.265155399999998</v>
      </c>
      <c r="AM63" s="2">
        <v>-40.196200249999997</v>
      </c>
      <c r="AN63" s="2">
        <f xml:space="preserve"> AF63 -AF62</f>
        <v>0.29220237100000013</v>
      </c>
      <c r="AO63" s="2">
        <f xml:space="preserve"> AG63 -AG62</f>
        <v>0.16188714099999935</v>
      </c>
      <c r="AP63" s="2">
        <f xml:space="preserve"> AI63 -AI62</f>
        <v>1.9201870099999994</v>
      </c>
      <c r="AQ63" s="2">
        <f xml:space="preserve"> AJ63 -AJ62</f>
        <v>2.2332506199999997</v>
      </c>
      <c r="AR63" s="2">
        <v>0.15525114500000001</v>
      </c>
      <c r="AS63" s="2">
        <v>10.891089109999999</v>
      </c>
      <c r="AT63" s="2">
        <v>7.9207920789999999</v>
      </c>
      <c r="AU63" s="2">
        <v>88.235294120000006</v>
      </c>
      <c r="AV63" s="2">
        <v>56</v>
      </c>
      <c r="AW63" s="2">
        <v>58.415841579999999</v>
      </c>
      <c r="AX63" s="2">
        <v>82.352941180000002</v>
      </c>
      <c r="AY63" s="2">
        <v>1462.746226</v>
      </c>
      <c r="AZ63" s="2">
        <v>-32.509770189999998</v>
      </c>
      <c r="BA63" s="2">
        <f xml:space="preserve"> AS63 -AS62</f>
        <v>0.70590391999999902</v>
      </c>
      <c r="BB63" s="2">
        <f xml:space="preserve"> AT63 -AT62</f>
        <v>0.92079207899999993</v>
      </c>
      <c r="BC63" s="2">
        <f xml:space="preserve"> AV63 -AV62</f>
        <v>3.6635514000000029</v>
      </c>
      <c r="BD63" s="2">
        <f xml:space="preserve"> AW63 -AW62</f>
        <v>-1.5841584200000014</v>
      </c>
      <c r="BE63" s="11"/>
    </row>
    <row r="64" spans="1:57" x14ac:dyDescent="0.3">
      <c r="A64" s="2" t="s">
        <v>11</v>
      </c>
      <c r="B64" s="2">
        <v>0.22477063536643899</v>
      </c>
      <c r="C64" s="2">
        <v>3.125</v>
      </c>
      <c r="D64" s="2">
        <v>7.6923076923076898</v>
      </c>
      <c r="E64" s="2">
        <v>90.909090909090907</v>
      </c>
      <c r="F64" s="2">
        <v>42.7083333333333</v>
      </c>
      <c r="G64" s="2">
        <v>47.435897435897402</v>
      </c>
      <c r="H64" s="2">
        <v>86.046511627906895</v>
      </c>
      <c r="I64" s="2">
        <v>-25.918669597952601</v>
      </c>
      <c r="J64" s="2">
        <v>-40.196200251649501</v>
      </c>
      <c r="K64" s="2">
        <f t="shared" ref="K64:K71" si="63" xml:space="preserve"> C64 -C63</f>
        <v>-1.4621559633027497</v>
      </c>
      <c r="L64" s="2">
        <f t="shared" ref="L64:L71" si="64" xml:space="preserve"> D64 -D63</f>
        <v>7.6923076923076898</v>
      </c>
      <c r="M64" s="2">
        <f t="shared" ref="M64:M71" si="65" xml:space="preserve"> F64 -F63</f>
        <v>1.4239296636085967</v>
      </c>
      <c r="N64" s="2">
        <f t="shared" ref="N64:N71" si="66" xml:space="preserve"> G64 -G63</f>
        <v>47.435897435897402</v>
      </c>
      <c r="O64" s="2">
        <v>0.24200913299999999</v>
      </c>
      <c r="P64" s="2">
        <v>8.7912087910000007</v>
      </c>
      <c r="Q64" s="2">
        <v>9.1954022989999995</v>
      </c>
      <c r="R64" s="2">
        <v>90.243902439999999</v>
      </c>
      <c r="S64" s="2">
        <v>52.222222219999999</v>
      </c>
      <c r="T64" s="2">
        <v>63.218390800000002</v>
      </c>
      <c r="U64" s="2">
        <v>82.926829269999999</v>
      </c>
      <c r="V64" s="2">
        <v>45.52179872</v>
      </c>
      <c r="W64" s="2">
        <v>-32.509770189999998</v>
      </c>
      <c r="X64" s="2">
        <f t="shared" ref="X64:X71" si="67" xml:space="preserve"> P64 -P63</f>
        <v>-0.20879120899999926</v>
      </c>
      <c r="Y64" s="2">
        <f t="shared" ref="Y64:Y71" si="68" xml:space="preserve"> Q64 -Q63</f>
        <v>9.1954022989999995</v>
      </c>
      <c r="Z64" s="2">
        <f t="shared" ref="Z64:Z71" si="69" xml:space="preserve"> S64 -S63</f>
        <v>1.7171717100000023</v>
      </c>
      <c r="AA64" s="2">
        <f t="shared" ref="AA64:AA71" si="70" xml:space="preserve"> T64 -T63</f>
        <v>63.218390800000002</v>
      </c>
      <c r="AB64" s="11"/>
      <c r="AD64" s="2" t="s">
        <v>11</v>
      </c>
      <c r="AE64" s="2">
        <v>0.16055046000000001</v>
      </c>
      <c r="AF64" s="2">
        <v>3.80952381</v>
      </c>
      <c r="AG64" s="2">
        <v>7.1428571429999996</v>
      </c>
      <c r="AH64" s="2">
        <v>86.206896549999996</v>
      </c>
      <c r="AI64" s="2">
        <v>44.76190476</v>
      </c>
      <c r="AJ64" s="2">
        <v>53.012048190000002</v>
      </c>
      <c r="AK64" s="2">
        <v>79.310344830000005</v>
      </c>
      <c r="AL64" s="2">
        <v>-45.951101610000002</v>
      </c>
      <c r="AM64" s="2">
        <v>-40.196200249999997</v>
      </c>
      <c r="AN64" s="2">
        <f t="shared" ref="AN64:AN71" si="71" xml:space="preserve"> AF64 -AF63</f>
        <v>-0.90745732199999996</v>
      </c>
      <c r="AO64" s="2">
        <f t="shared" ref="AO64:AO71" si="72" xml:space="preserve"> AG64 -AG63</f>
        <v>-0.46583850900000012</v>
      </c>
      <c r="AP64" s="2">
        <f t="shared" ref="AP64:AP71" si="73" xml:space="preserve"> AI64 -AI63</f>
        <v>-0.52111410999999919</v>
      </c>
      <c r="AQ64" s="2">
        <f t="shared" ref="AQ64:AQ71" si="74" xml:space="preserve"> AJ64 -AJ63</f>
        <v>-0.83410565999999875</v>
      </c>
      <c r="AR64" s="2">
        <v>0.200913236</v>
      </c>
      <c r="AS64" s="2">
        <v>10.67961165</v>
      </c>
      <c r="AT64" s="2">
        <v>8.9887640449999999</v>
      </c>
      <c r="AU64" s="2">
        <v>92.592592589999995</v>
      </c>
      <c r="AV64" s="2">
        <v>54.901960780000003</v>
      </c>
      <c r="AW64" s="2">
        <v>64.04494382</v>
      </c>
      <c r="AX64" s="2">
        <v>85.185185189999999</v>
      </c>
      <c r="AY64" s="2">
        <v>2062.290974</v>
      </c>
      <c r="AZ64" s="2">
        <v>-32.509770189999998</v>
      </c>
      <c r="BA64" s="2">
        <f t="shared" ref="BA64:BA71" si="75" xml:space="preserve"> AS64 -AS63</f>
        <v>-0.21147745999999934</v>
      </c>
      <c r="BB64" s="2">
        <f t="shared" ref="BB64:BB71" si="76" xml:space="preserve"> AT64 -AT63</f>
        <v>1.067971966</v>
      </c>
      <c r="BC64" s="2">
        <f t="shared" ref="BC64:BC71" si="77" xml:space="preserve"> AV64 -AV63</f>
        <v>-1.0980392199999969</v>
      </c>
      <c r="BD64" s="2">
        <f t="shared" ref="BD64:BD71" si="78" xml:space="preserve"> AW64 -AW63</f>
        <v>5.6291022400000017</v>
      </c>
      <c r="BE64" s="11"/>
    </row>
    <row r="65" spans="1:57" x14ac:dyDescent="0.3">
      <c r="A65" s="2" t="s">
        <v>12</v>
      </c>
      <c r="B65" s="2">
        <v>0.183486238121986</v>
      </c>
      <c r="C65" s="2">
        <v>4.7169811320754702</v>
      </c>
      <c r="D65" s="2">
        <v>7.3170731707316996</v>
      </c>
      <c r="E65" s="2">
        <v>96.6666666666666</v>
      </c>
      <c r="F65" s="2">
        <v>41.904761904761898</v>
      </c>
      <c r="G65" s="2">
        <v>46.341463414634099</v>
      </c>
      <c r="H65" s="2">
        <v>93.3333333333333</v>
      </c>
      <c r="I65" s="2">
        <v>-38.342654038869803</v>
      </c>
      <c r="J65" s="2">
        <v>-40.196200251649501</v>
      </c>
      <c r="K65" s="2">
        <f t="shared" si="63"/>
        <v>1.5919811320754702</v>
      </c>
      <c r="L65" s="2">
        <f t="shared" si="64"/>
        <v>-0.37523452157599024</v>
      </c>
      <c r="M65" s="2">
        <f t="shared" si="65"/>
        <v>-0.80357142857140218</v>
      </c>
      <c r="N65" s="2">
        <f t="shared" si="66"/>
        <v>-1.0944340212633037</v>
      </c>
      <c r="O65" s="2">
        <v>0.22374428800000001</v>
      </c>
      <c r="P65" s="2">
        <v>9.0909090910000003</v>
      </c>
      <c r="Q65" s="2">
        <v>9.3023255809999998</v>
      </c>
      <c r="R65" s="2">
        <v>94.117647059999996</v>
      </c>
      <c r="S65" s="2">
        <v>52.040816329999998</v>
      </c>
      <c r="T65" s="2">
        <v>61.627906979999999</v>
      </c>
      <c r="U65" s="2">
        <v>85.294117650000004</v>
      </c>
      <c r="V65" s="2">
        <v>-11.843442230000001</v>
      </c>
      <c r="W65" s="2">
        <v>-32.509770189999998</v>
      </c>
      <c r="X65" s="2">
        <f t="shared" si="67"/>
        <v>0.29970029999999959</v>
      </c>
      <c r="Y65" s="2">
        <f t="shared" si="68"/>
        <v>0.10692328200000034</v>
      </c>
      <c r="Z65" s="2">
        <f t="shared" si="69"/>
        <v>-0.18140589000000062</v>
      </c>
      <c r="AA65" s="2">
        <f t="shared" si="70"/>
        <v>-1.5904838200000029</v>
      </c>
      <c r="AB65" s="11"/>
      <c r="AD65" s="2" t="s">
        <v>12</v>
      </c>
      <c r="AE65" s="2">
        <v>0.19266055500000001</v>
      </c>
      <c r="AF65" s="2">
        <v>3.9215686270000001</v>
      </c>
      <c r="AG65" s="2">
        <v>7.5</v>
      </c>
      <c r="AH65" s="2">
        <v>88.888888890000004</v>
      </c>
      <c r="AI65" s="2">
        <v>45.098039219999997</v>
      </c>
      <c r="AJ65" s="2">
        <v>53.164556959999999</v>
      </c>
      <c r="AK65" s="2">
        <v>80.555555560000002</v>
      </c>
      <c r="AL65" s="2">
        <v>-45.935355280000003</v>
      </c>
      <c r="AM65" s="2">
        <v>-40.196200249999997</v>
      </c>
      <c r="AN65" s="2">
        <f t="shared" si="71"/>
        <v>0.11204481700000013</v>
      </c>
      <c r="AO65" s="2">
        <f t="shared" si="72"/>
        <v>0.35714285700000037</v>
      </c>
      <c r="AP65" s="2">
        <f t="shared" si="73"/>
        <v>0.33613445999999669</v>
      </c>
      <c r="AQ65" s="2">
        <f t="shared" si="74"/>
        <v>0.15250876999999718</v>
      </c>
      <c r="AR65" s="2">
        <v>0.21004566599999999</v>
      </c>
      <c r="AS65" s="2">
        <v>10.784313729999999</v>
      </c>
      <c r="AT65" s="2">
        <v>8.1395348839999997</v>
      </c>
      <c r="AU65" s="2">
        <v>90.322580650000006</v>
      </c>
      <c r="AV65" s="2">
        <v>55.445544550000001</v>
      </c>
      <c r="AW65" s="2">
        <v>65.116279070000004</v>
      </c>
      <c r="AX65" s="2">
        <v>83.870967739999998</v>
      </c>
      <c r="AY65" s="2">
        <v>1435.6507489999999</v>
      </c>
      <c r="AZ65" s="2">
        <v>-32.509770189999998</v>
      </c>
      <c r="BA65" s="2">
        <f t="shared" si="75"/>
        <v>0.10470207999999914</v>
      </c>
      <c r="BB65" s="2">
        <f t="shared" si="76"/>
        <v>-0.84922916100000023</v>
      </c>
      <c r="BC65" s="2">
        <f t="shared" si="77"/>
        <v>0.54358376999999791</v>
      </c>
      <c r="BD65" s="2">
        <f t="shared" si="78"/>
        <v>1.0713352500000042</v>
      </c>
      <c r="BE65" s="11"/>
    </row>
    <row r="66" spans="1:57" x14ac:dyDescent="0.3">
      <c r="A66" s="2" t="s">
        <v>13</v>
      </c>
      <c r="B66" s="2">
        <v>0.247706428170204</v>
      </c>
      <c r="C66" s="2">
        <v>1.16279069767441</v>
      </c>
      <c r="D66" s="2">
        <v>7.4074074074074003</v>
      </c>
      <c r="E66" s="2">
        <v>92.156862745097996</v>
      </c>
      <c r="F66" s="2">
        <v>41.176470588235297</v>
      </c>
      <c r="G66" s="2">
        <v>46.913580246913497</v>
      </c>
      <c r="H66" s="2">
        <v>90.196078431372499</v>
      </c>
      <c r="I66" s="2">
        <v>-34.2749465506487</v>
      </c>
      <c r="J66" s="2">
        <v>-40.196200251649501</v>
      </c>
      <c r="K66" s="2">
        <f t="shared" si="63"/>
        <v>-3.5541904344010602</v>
      </c>
      <c r="L66" s="2">
        <f t="shared" si="64"/>
        <v>9.033423667570073E-2</v>
      </c>
      <c r="M66" s="2">
        <f t="shared" si="65"/>
        <v>-0.72829131652660095</v>
      </c>
      <c r="N66" s="2">
        <f t="shared" si="66"/>
        <v>0.57211683227939858</v>
      </c>
      <c r="O66" s="2">
        <v>0.37899544800000001</v>
      </c>
      <c r="P66" s="2">
        <v>11.94029851</v>
      </c>
      <c r="Q66" s="2">
        <v>10</v>
      </c>
      <c r="R66" s="2">
        <v>93.055555560000002</v>
      </c>
      <c r="S66" s="2">
        <v>53.731343279999997</v>
      </c>
      <c r="T66" s="2">
        <v>62.5</v>
      </c>
      <c r="U66" s="2">
        <v>88.732394369999994</v>
      </c>
      <c r="V66" s="2">
        <v>261.69133360000001</v>
      </c>
      <c r="W66" s="2">
        <v>-32.509770189999998</v>
      </c>
      <c r="X66" s="2">
        <f t="shared" si="67"/>
        <v>2.8493894189999995</v>
      </c>
      <c r="Y66" s="2">
        <f t="shared" si="68"/>
        <v>0.69767441900000016</v>
      </c>
      <c r="Z66" s="2">
        <f t="shared" si="69"/>
        <v>1.6905269499999989</v>
      </c>
      <c r="AA66" s="2">
        <f t="shared" si="70"/>
        <v>0.87209302000000122</v>
      </c>
      <c r="AB66" s="11"/>
      <c r="AD66" s="2" t="s">
        <v>13</v>
      </c>
      <c r="AE66" s="2">
        <v>0.19266055500000001</v>
      </c>
      <c r="AF66" s="2">
        <v>3.96039604</v>
      </c>
      <c r="AG66" s="2">
        <v>7.5</v>
      </c>
      <c r="AH66" s="2">
        <v>86.486486490000004</v>
      </c>
      <c r="AI66" s="2">
        <v>45.544554460000001</v>
      </c>
      <c r="AJ66" s="2">
        <v>53.164556959999999</v>
      </c>
      <c r="AK66" s="2">
        <v>78.378378380000001</v>
      </c>
      <c r="AL66" s="2">
        <v>-45.935355280000003</v>
      </c>
      <c r="AM66" s="2">
        <v>-40.196200249999997</v>
      </c>
      <c r="AN66" s="2">
        <f t="shared" si="71"/>
        <v>3.8827412999999922E-2</v>
      </c>
      <c r="AO66" s="2">
        <f t="shared" si="72"/>
        <v>0</v>
      </c>
      <c r="AP66" s="2">
        <f t="shared" si="73"/>
        <v>0.44651524000000364</v>
      </c>
      <c r="AQ66" s="2">
        <f t="shared" si="74"/>
        <v>0</v>
      </c>
      <c r="AR66" s="2">
        <v>0.228310496</v>
      </c>
      <c r="AS66" s="2">
        <v>11.224489800000001</v>
      </c>
      <c r="AT66" s="2">
        <v>10</v>
      </c>
      <c r="AU66" s="2">
        <v>96.774193550000007</v>
      </c>
      <c r="AV66" s="2">
        <v>55.670103089999998</v>
      </c>
      <c r="AW66" s="2">
        <v>63.333333330000002</v>
      </c>
      <c r="AX66" s="2">
        <v>90.322580650000006</v>
      </c>
      <c r="AY66" s="2">
        <v>1558.308505</v>
      </c>
      <c r="AZ66" s="2">
        <v>-32.509770189999998</v>
      </c>
      <c r="BA66" s="2">
        <f t="shared" si="75"/>
        <v>0.44017607000000147</v>
      </c>
      <c r="BB66" s="2">
        <f t="shared" si="76"/>
        <v>1.8604651160000003</v>
      </c>
      <c r="BC66" s="2">
        <f t="shared" si="77"/>
        <v>0.22455853999999675</v>
      </c>
      <c r="BD66" s="2">
        <f t="shared" si="78"/>
        <v>-1.7829457400000024</v>
      </c>
      <c r="BE66" s="11"/>
    </row>
    <row r="67" spans="1:57" x14ac:dyDescent="0.3">
      <c r="A67" s="2" t="s">
        <v>14</v>
      </c>
      <c r="B67" s="2">
        <v>0.41743120551109297</v>
      </c>
      <c r="C67" s="2">
        <v>3.75</v>
      </c>
      <c r="D67" s="2">
        <v>10</v>
      </c>
      <c r="E67" s="2">
        <v>94.318181818181799</v>
      </c>
      <c r="F67" s="2">
        <v>43.037974683544299</v>
      </c>
      <c r="G67" s="2">
        <v>58</v>
      </c>
      <c r="H67" s="2">
        <v>88.636363636363598</v>
      </c>
      <c r="I67" s="2">
        <v>-54.610357422350297</v>
      </c>
      <c r="J67" s="2">
        <v>-40.196200251649501</v>
      </c>
      <c r="K67" s="2">
        <f t="shared" si="63"/>
        <v>2.58720930232559</v>
      </c>
      <c r="L67" s="2">
        <f t="shared" si="64"/>
        <v>2.5925925925925997</v>
      </c>
      <c r="M67" s="2">
        <f t="shared" si="65"/>
        <v>1.8615040953090016</v>
      </c>
      <c r="N67" s="2">
        <f t="shared" si="66"/>
        <v>11.086419753086503</v>
      </c>
      <c r="O67" s="2">
        <v>0.57077628400000002</v>
      </c>
      <c r="P67" s="2">
        <v>13.33333333</v>
      </c>
      <c r="Q67" s="2">
        <v>12.820512819999999</v>
      </c>
      <c r="R67" s="2">
        <v>93.333333330000002</v>
      </c>
      <c r="S67" s="2">
        <v>53.333333330000002</v>
      </c>
      <c r="T67" s="2">
        <v>74.358974360000005</v>
      </c>
      <c r="U67" s="2">
        <v>87.394957980000001</v>
      </c>
      <c r="V67" s="2">
        <v>290.82771730000002</v>
      </c>
      <c r="W67" s="2">
        <v>-32.509770189999998</v>
      </c>
      <c r="X67" s="2">
        <f t="shared" si="67"/>
        <v>1.3930348200000005</v>
      </c>
      <c r="Y67" s="2">
        <f t="shared" si="68"/>
        <v>2.8205128199999994</v>
      </c>
      <c r="Z67" s="2">
        <f t="shared" si="69"/>
        <v>-0.39800994999999517</v>
      </c>
      <c r="AA67" s="2">
        <f t="shared" si="70"/>
        <v>11.858974360000005</v>
      </c>
      <c r="AB67" s="11"/>
      <c r="AD67" s="2" t="s">
        <v>14</v>
      </c>
      <c r="AE67" s="2">
        <v>0.224770635</v>
      </c>
      <c r="AF67" s="2">
        <v>4.1237113399999998</v>
      </c>
      <c r="AG67" s="2">
        <v>7.8947368420000004</v>
      </c>
      <c r="AH67" s="2">
        <v>86.666666669999998</v>
      </c>
      <c r="AI67" s="2">
        <v>46.391752580000002</v>
      </c>
      <c r="AJ67" s="2">
        <v>53.333333330000002</v>
      </c>
      <c r="AK67" s="2">
        <v>80</v>
      </c>
      <c r="AL67" s="2">
        <v>-51.325625879999997</v>
      </c>
      <c r="AM67" s="2">
        <v>-40.196200249999997</v>
      </c>
      <c r="AN67" s="2">
        <f t="shared" si="71"/>
        <v>0.16331529999999983</v>
      </c>
      <c r="AO67" s="2">
        <f t="shared" si="72"/>
        <v>0.39473684200000037</v>
      </c>
      <c r="AP67" s="2">
        <f t="shared" si="73"/>
        <v>0.84719812000000161</v>
      </c>
      <c r="AQ67" s="2">
        <f t="shared" si="74"/>
        <v>0.16877637000000334</v>
      </c>
      <c r="AR67" s="2">
        <v>0.260273963</v>
      </c>
      <c r="AS67" s="2">
        <v>10.52631579</v>
      </c>
      <c r="AT67" s="2">
        <v>10.71428571</v>
      </c>
      <c r="AU67" s="2">
        <v>95</v>
      </c>
      <c r="AV67" s="2">
        <v>55.319148939999998</v>
      </c>
      <c r="AW67" s="2">
        <v>63.095238100000003</v>
      </c>
      <c r="AX67" s="2">
        <v>90</v>
      </c>
      <c r="AY67" s="2">
        <v>1378.858301</v>
      </c>
      <c r="AZ67" s="2">
        <v>-32.509770189999998</v>
      </c>
      <c r="BA67" s="2">
        <f t="shared" si="75"/>
        <v>-0.69817401000000068</v>
      </c>
      <c r="BB67" s="2">
        <f t="shared" si="76"/>
        <v>0.71428571000000041</v>
      </c>
      <c r="BC67" s="2">
        <f t="shared" si="77"/>
        <v>-0.35095414999999974</v>
      </c>
      <c r="BD67" s="2">
        <f t="shared" si="78"/>
        <v>-0.23809522999999899</v>
      </c>
      <c r="BE67" s="11"/>
    </row>
    <row r="68" spans="1:57" x14ac:dyDescent="0.3">
      <c r="A68" s="2" t="s">
        <v>15</v>
      </c>
      <c r="B68" s="2">
        <v>0.51376146078109697</v>
      </c>
      <c r="C68" s="2">
        <v>1.40845070422535</v>
      </c>
      <c r="D68" s="2">
        <v>4.1666666666666599</v>
      </c>
      <c r="E68" s="2">
        <v>89.430894308943095</v>
      </c>
      <c r="F68" s="2">
        <v>41.428571428571402</v>
      </c>
      <c r="G68" s="2">
        <v>54.1666666666666</v>
      </c>
      <c r="H68" s="2">
        <v>81.300813008130007</v>
      </c>
      <c r="I68" s="2">
        <v>-39.459178153096701</v>
      </c>
      <c r="J68" s="2">
        <v>-40.196200251649501</v>
      </c>
      <c r="K68" s="2">
        <f t="shared" si="63"/>
        <v>-2.3415492957746498</v>
      </c>
      <c r="L68" s="2">
        <f t="shared" si="64"/>
        <v>-5.8333333333333401</v>
      </c>
      <c r="M68" s="2">
        <f t="shared" si="65"/>
        <v>-1.6094032549728965</v>
      </c>
      <c r="N68" s="2">
        <f t="shared" si="66"/>
        <v>-3.8333333333333997</v>
      </c>
      <c r="O68" s="2">
        <v>0.64383560399999995</v>
      </c>
      <c r="P68" s="2">
        <v>13.46153846</v>
      </c>
      <c r="Q68" s="2">
        <v>5</v>
      </c>
      <c r="R68" s="2">
        <v>90.47619048</v>
      </c>
      <c r="S68" s="2">
        <v>53.84615385</v>
      </c>
      <c r="T68" s="2">
        <v>75</v>
      </c>
      <c r="U68" s="2">
        <v>85.616438360000004</v>
      </c>
      <c r="V68" s="2">
        <v>8.2543019930000003</v>
      </c>
      <c r="W68" s="2">
        <v>-32.509770189999998</v>
      </c>
      <c r="X68" s="2">
        <f t="shared" si="67"/>
        <v>0.12820512999999956</v>
      </c>
      <c r="Y68" s="2">
        <f t="shared" si="68"/>
        <v>-7.8205128199999994</v>
      </c>
      <c r="Z68" s="2">
        <f t="shared" si="69"/>
        <v>0.51282051999999823</v>
      </c>
      <c r="AA68" s="2">
        <f t="shared" si="70"/>
        <v>0.64102563999999518</v>
      </c>
      <c r="AB68" s="11"/>
      <c r="AD68" s="2" t="s">
        <v>15</v>
      </c>
      <c r="AE68" s="2">
        <v>0.24311927</v>
      </c>
      <c r="AF68" s="2">
        <v>4.0816326529999998</v>
      </c>
      <c r="AG68" s="2">
        <v>8.3333333330000006</v>
      </c>
      <c r="AH68" s="2">
        <v>89.583333330000002</v>
      </c>
      <c r="AI68" s="2">
        <v>44.897959180000001</v>
      </c>
      <c r="AJ68" s="2">
        <v>53.521126760000001</v>
      </c>
      <c r="AK68" s="2">
        <v>83.333333330000002</v>
      </c>
      <c r="AL68" s="2">
        <v>-65.535865029999997</v>
      </c>
      <c r="AM68" s="2">
        <v>-40.196200249999997</v>
      </c>
      <c r="AN68" s="2">
        <f t="shared" si="71"/>
        <v>-4.2078687000000059E-2</v>
      </c>
      <c r="AO68" s="2">
        <f t="shared" si="72"/>
        <v>0.4385964910000002</v>
      </c>
      <c r="AP68" s="2">
        <f t="shared" si="73"/>
        <v>-1.4937934000000013</v>
      </c>
      <c r="AQ68" s="2">
        <f t="shared" si="74"/>
        <v>0.18779342999999926</v>
      </c>
      <c r="AR68" s="2">
        <v>0.26484018599999998</v>
      </c>
      <c r="AS68" s="2">
        <v>9.5744680849999995</v>
      </c>
      <c r="AT68" s="2">
        <v>8.9743589739999994</v>
      </c>
      <c r="AU68" s="2">
        <v>89.361702129999998</v>
      </c>
      <c r="AV68" s="2">
        <v>54.838709680000001</v>
      </c>
      <c r="AW68" s="2">
        <v>65.38461538</v>
      </c>
      <c r="AX68" s="2">
        <v>87.234042549999998</v>
      </c>
      <c r="AY68" s="2">
        <v>1480.190805</v>
      </c>
      <c r="AZ68" s="2">
        <v>-32.509770189999998</v>
      </c>
      <c r="BA68" s="2">
        <f t="shared" si="75"/>
        <v>-0.95184770500000049</v>
      </c>
      <c r="BB68" s="2">
        <f t="shared" si="76"/>
        <v>-1.739926736000001</v>
      </c>
      <c r="BC68" s="2">
        <f t="shared" si="77"/>
        <v>-0.48043925999999715</v>
      </c>
      <c r="BD68" s="2">
        <f t="shared" si="78"/>
        <v>2.2893772799999965</v>
      </c>
      <c r="BE68" s="11"/>
    </row>
    <row r="69" spans="1:57" x14ac:dyDescent="0.3">
      <c r="A69" s="2" t="s">
        <v>16</v>
      </c>
      <c r="B69" s="2">
        <v>0.55045872926712003</v>
      </c>
      <c r="C69" s="2">
        <v>1.8181818181818099</v>
      </c>
      <c r="D69" s="2">
        <v>3.0303030303030298</v>
      </c>
      <c r="E69" s="2">
        <v>90.769230769230703</v>
      </c>
      <c r="F69" s="2">
        <v>42.592592592592503</v>
      </c>
      <c r="G69" s="2">
        <v>48.484848484848399</v>
      </c>
      <c r="H69" s="2">
        <v>83.846153846153797</v>
      </c>
      <c r="I69" s="2">
        <v>-63.1253867851701</v>
      </c>
      <c r="J69" s="2">
        <v>-40.196200251649501</v>
      </c>
      <c r="K69" s="2">
        <f t="shared" si="63"/>
        <v>0.40973111395645989</v>
      </c>
      <c r="L69" s="2">
        <f t="shared" si="64"/>
        <v>-1.13636363636363</v>
      </c>
      <c r="M69" s="2">
        <f t="shared" si="65"/>
        <v>1.1640211640211007</v>
      </c>
      <c r="N69" s="2">
        <f t="shared" si="66"/>
        <v>-5.6818181818182012</v>
      </c>
      <c r="O69" s="2">
        <v>0.675799072</v>
      </c>
      <c r="P69" s="2">
        <v>12.820512819999999</v>
      </c>
      <c r="Q69" s="2">
        <v>4.5454545450000001</v>
      </c>
      <c r="R69" s="2">
        <v>89.873417720000006</v>
      </c>
      <c r="S69" s="2">
        <v>56.410256410000002</v>
      </c>
      <c r="T69" s="2">
        <v>72.727272729999996</v>
      </c>
      <c r="U69" s="2">
        <v>85.987261149999995</v>
      </c>
      <c r="V69" s="2">
        <v>37.366640750000002</v>
      </c>
      <c r="W69" s="2">
        <v>-32.509770189999998</v>
      </c>
      <c r="X69" s="2">
        <f t="shared" si="67"/>
        <v>-0.64102564000000051</v>
      </c>
      <c r="Y69" s="2">
        <f t="shared" si="68"/>
        <v>-0.45454545499999988</v>
      </c>
      <c r="Z69" s="2">
        <f t="shared" si="69"/>
        <v>2.564102560000002</v>
      </c>
      <c r="AA69" s="2">
        <f t="shared" si="70"/>
        <v>-2.2727272700000043</v>
      </c>
      <c r="AB69" s="11"/>
      <c r="AD69" s="2" t="s">
        <v>16</v>
      </c>
      <c r="AE69" s="2">
        <v>0.30275228599999998</v>
      </c>
      <c r="AF69" s="2">
        <v>4.5454545450000001</v>
      </c>
      <c r="AG69" s="2">
        <v>7.575757576</v>
      </c>
      <c r="AH69" s="2">
        <v>89.0625</v>
      </c>
      <c r="AI69" s="2">
        <v>45.454545449999998</v>
      </c>
      <c r="AJ69" s="2">
        <v>55.38461538</v>
      </c>
      <c r="AK69" s="2">
        <v>82.8125</v>
      </c>
      <c r="AL69" s="2">
        <v>-59.480903730000001</v>
      </c>
      <c r="AM69" s="2">
        <v>-40.196200249999997</v>
      </c>
      <c r="AN69" s="2">
        <f t="shared" si="71"/>
        <v>0.46382189200000035</v>
      </c>
      <c r="AO69" s="2">
        <f t="shared" si="72"/>
        <v>-0.75757575700000057</v>
      </c>
      <c r="AP69" s="2">
        <f t="shared" si="73"/>
        <v>0.55658626999999683</v>
      </c>
      <c r="AQ69" s="2">
        <f t="shared" si="74"/>
        <v>1.8634886199999983</v>
      </c>
      <c r="AR69" s="2">
        <v>0.37899544800000001</v>
      </c>
      <c r="AS69" s="2">
        <v>10.81081081</v>
      </c>
      <c r="AT69" s="2">
        <v>9.8591549300000008</v>
      </c>
      <c r="AU69" s="2">
        <v>91.891891889999997</v>
      </c>
      <c r="AV69" s="2">
        <v>52.054794520000002</v>
      </c>
      <c r="AW69" s="2">
        <v>66.197183100000004</v>
      </c>
      <c r="AX69" s="2">
        <v>87.837837840000006</v>
      </c>
      <c r="AY69" s="2">
        <v>10.80464557</v>
      </c>
      <c r="AZ69" s="2">
        <v>-32.509770189999998</v>
      </c>
      <c r="BA69" s="2">
        <f t="shared" si="75"/>
        <v>1.2363427250000001</v>
      </c>
      <c r="BB69" s="2">
        <f t="shared" si="76"/>
        <v>0.88479595600000138</v>
      </c>
      <c r="BC69" s="2">
        <f t="shared" si="77"/>
        <v>-2.7839151599999994</v>
      </c>
      <c r="BD69" s="2">
        <f t="shared" si="78"/>
        <v>0.8125677200000041</v>
      </c>
      <c r="BE69" s="11"/>
    </row>
    <row r="70" spans="1:57" x14ac:dyDescent="0.3">
      <c r="A70" s="2" t="s">
        <v>17</v>
      </c>
      <c r="B70" s="2">
        <v>0.67889910936355502</v>
      </c>
      <c r="C70" s="2">
        <v>2.5</v>
      </c>
      <c r="D70" s="2">
        <v>5</v>
      </c>
      <c r="E70" s="2">
        <v>92.4050632911392</v>
      </c>
      <c r="F70" s="2">
        <v>48.717948717948701</v>
      </c>
      <c r="G70" s="2">
        <v>45</v>
      </c>
      <c r="H70" s="2">
        <v>85.443037974683506</v>
      </c>
      <c r="I70" s="2">
        <v>-62.590481816489898</v>
      </c>
      <c r="J70" s="2">
        <v>-40.196200251649501</v>
      </c>
      <c r="K70" s="2">
        <f t="shared" si="63"/>
        <v>0.68181818181819009</v>
      </c>
      <c r="L70" s="2">
        <f t="shared" si="64"/>
        <v>1.9696969696969702</v>
      </c>
      <c r="M70" s="2">
        <f t="shared" si="65"/>
        <v>6.1253561253561983</v>
      </c>
      <c r="N70" s="2">
        <f t="shared" si="66"/>
        <v>-3.4848484848483992</v>
      </c>
      <c r="O70" s="2">
        <v>0.74429225899999996</v>
      </c>
      <c r="P70" s="2">
        <v>12.5</v>
      </c>
      <c r="Q70" s="2">
        <v>8.3333333330000006</v>
      </c>
      <c r="R70" s="2">
        <v>90.285714290000001</v>
      </c>
      <c r="S70" s="2">
        <v>56.25</v>
      </c>
      <c r="T70" s="2">
        <v>83.333333330000002</v>
      </c>
      <c r="U70" s="2">
        <v>85.632183909999995</v>
      </c>
      <c r="V70" s="2">
        <v>-68.924311660000001</v>
      </c>
      <c r="W70" s="2">
        <v>-32.509770189999998</v>
      </c>
      <c r="X70" s="2">
        <f t="shared" si="67"/>
        <v>-0.32051281999999937</v>
      </c>
      <c r="Y70" s="2">
        <f t="shared" si="68"/>
        <v>3.7878787880000004</v>
      </c>
      <c r="Z70" s="2">
        <f t="shared" si="69"/>
        <v>-0.16025641000000235</v>
      </c>
      <c r="AA70" s="2">
        <f t="shared" si="70"/>
        <v>10.606060600000006</v>
      </c>
      <c r="AB70" s="11"/>
      <c r="AD70" s="2" t="s">
        <v>17</v>
      </c>
      <c r="AE70" s="2">
        <v>0.31651374700000001</v>
      </c>
      <c r="AF70" s="2">
        <v>4.4943820219999999</v>
      </c>
      <c r="AG70" s="2">
        <v>7.936507937</v>
      </c>
      <c r="AH70" s="2">
        <v>90.909090910000003</v>
      </c>
      <c r="AI70" s="2">
        <v>44.943820219999999</v>
      </c>
      <c r="AJ70" s="2">
        <v>54.838709680000001</v>
      </c>
      <c r="AK70" s="2">
        <v>83.333333330000002</v>
      </c>
      <c r="AL70" s="2">
        <v>-66.646362749999994</v>
      </c>
      <c r="AM70" s="2">
        <v>-40.196200249999997</v>
      </c>
      <c r="AN70" s="2">
        <f t="shared" si="71"/>
        <v>-5.1072523000000203E-2</v>
      </c>
      <c r="AO70" s="2">
        <f t="shared" si="72"/>
        <v>0.36075036100000002</v>
      </c>
      <c r="AP70" s="2">
        <f t="shared" si="73"/>
        <v>-0.51072522999999848</v>
      </c>
      <c r="AQ70" s="2">
        <f t="shared" si="74"/>
        <v>-0.54590569999999872</v>
      </c>
      <c r="AR70" s="2">
        <v>0.39269405600000001</v>
      </c>
      <c r="AS70" s="2">
        <v>10.66666667</v>
      </c>
      <c r="AT70" s="2">
        <v>9.230769231</v>
      </c>
      <c r="AU70" s="2">
        <v>91.139240509999993</v>
      </c>
      <c r="AV70" s="2">
        <v>54.054054049999998</v>
      </c>
      <c r="AW70" s="2">
        <v>64.61538462</v>
      </c>
      <c r="AX70" s="2">
        <v>88.607594939999998</v>
      </c>
      <c r="AY70" s="2">
        <v>-71.287440910000001</v>
      </c>
      <c r="AZ70" s="2">
        <v>-32.509770189999998</v>
      </c>
      <c r="BA70" s="2">
        <f t="shared" si="75"/>
        <v>-0.14414413999999987</v>
      </c>
      <c r="BB70" s="2">
        <f t="shared" si="76"/>
        <v>-0.62838569900000074</v>
      </c>
      <c r="BC70" s="2">
        <f t="shared" si="77"/>
        <v>1.9992595299999962</v>
      </c>
      <c r="BD70" s="2">
        <f t="shared" si="78"/>
        <v>-1.5817984800000033</v>
      </c>
      <c r="BE70" s="11"/>
    </row>
    <row r="71" spans="1:57" x14ac:dyDescent="0.3">
      <c r="A71" s="2" t="s">
        <v>18</v>
      </c>
      <c r="B71" s="2">
        <v>0.77522933483123702</v>
      </c>
      <c r="C71" s="2">
        <v>3.7037037037037002</v>
      </c>
      <c r="D71" s="2">
        <v>9.0909090909090899</v>
      </c>
      <c r="E71" s="2">
        <v>92.7777777777777</v>
      </c>
      <c r="F71" s="2">
        <v>51.851851851851798</v>
      </c>
      <c r="G71" s="2">
        <v>54.545454545454497</v>
      </c>
      <c r="H71" s="2">
        <v>86.033519553072594</v>
      </c>
      <c r="I71" s="2">
        <v>-7.0367861090612198</v>
      </c>
      <c r="J71" s="2">
        <v>-40.196200251649501</v>
      </c>
      <c r="K71" s="25">
        <f t="shared" si="63"/>
        <v>1.2037037037037002</v>
      </c>
      <c r="L71" s="25">
        <f t="shared" si="64"/>
        <v>4.0909090909090899</v>
      </c>
      <c r="M71" s="25">
        <f t="shared" si="65"/>
        <v>3.1339031339030967</v>
      </c>
      <c r="N71" s="25">
        <f t="shared" si="66"/>
        <v>9.545454545454497</v>
      </c>
      <c r="O71" s="2">
        <v>0.83561640999999998</v>
      </c>
      <c r="P71" s="2">
        <v>19.047619050000002</v>
      </c>
      <c r="Q71" s="2">
        <v>33.333333330000002</v>
      </c>
      <c r="R71" s="2">
        <v>91.282051280000005</v>
      </c>
      <c r="S71" s="2">
        <v>57.142857139999997</v>
      </c>
      <c r="T71" s="2">
        <v>100</v>
      </c>
      <c r="U71" s="2">
        <v>86.082474230000003</v>
      </c>
      <c r="V71" s="2">
        <v>84.277234350000001</v>
      </c>
      <c r="W71" s="2">
        <v>-32.509770189999998</v>
      </c>
      <c r="X71" s="2">
        <f t="shared" si="67"/>
        <v>6.5476190500000016</v>
      </c>
      <c r="Y71" s="2">
        <f t="shared" si="68"/>
        <v>24.999999997000003</v>
      </c>
      <c r="Z71" s="2">
        <f t="shared" si="69"/>
        <v>0.89285713999999672</v>
      </c>
      <c r="AA71" s="2">
        <f t="shared" si="70"/>
        <v>16.666666669999998</v>
      </c>
      <c r="AB71" s="11"/>
      <c r="AD71" s="2" t="s">
        <v>18</v>
      </c>
      <c r="AE71" s="2">
        <v>0.34862384200000002</v>
      </c>
      <c r="AF71" s="2">
        <v>4.7058823529999998</v>
      </c>
      <c r="AG71" s="2">
        <v>8.3333333330000006</v>
      </c>
      <c r="AH71" s="2">
        <v>91.780821919999994</v>
      </c>
      <c r="AI71" s="2">
        <v>45.882352939999997</v>
      </c>
      <c r="AJ71" s="2">
        <v>54.237288139999997</v>
      </c>
      <c r="AK71" s="2">
        <v>83.561643840000002</v>
      </c>
      <c r="AL71" s="2">
        <v>-66.207322250000004</v>
      </c>
      <c r="AM71" s="2">
        <v>-40.196200249999997</v>
      </c>
      <c r="AN71" s="2">
        <f t="shared" si="71"/>
        <v>0.21150033099999987</v>
      </c>
      <c r="AO71" s="2">
        <f t="shared" si="72"/>
        <v>0.39682539600000055</v>
      </c>
      <c r="AP71" s="2">
        <f t="shared" si="73"/>
        <v>0.93853271999999777</v>
      </c>
      <c r="AQ71" s="2">
        <f t="shared" si="74"/>
        <v>-0.60142154000000403</v>
      </c>
      <c r="AR71" s="2">
        <v>0.42465752400000001</v>
      </c>
      <c r="AS71" s="2">
        <v>10.44776119</v>
      </c>
      <c r="AT71" s="2">
        <v>11.764705879999999</v>
      </c>
      <c r="AU71" s="2">
        <v>92.857142859999996</v>
      </c>
      <c r="AV71" s="2">
        <v>55.223880600000001</v>
      </c>
      <c r="AW71" s="2">
        <v>63.235294119999999</v>
      </c>
      <c r="AX71" s="2">
        <v>90.361445779999997</v>
      </c>
      <c r="AY71" s="2">
        <v>-59.654931189999999</v>
      </c>
      <c r="AZ71" s="2">
        <v>-32.509770189999998</v>
      </c>
      <c r="BA71" s="2">
        <f t="shared" si="75"/>
        <v>-0.2189054800000001</v>
      </c>
      <c r="BB71" s="2">
        <f t="shared" si="76"/>
        <v>2.5339366489999993</v>
      </c>
      <c r="BC71" s="2">
        <f t="shared" si="77"/>
        <v>1.1698265500000034</v>
      </c>
      <c r="BD71" s="2">
        <f t="shared" si="78"/>
        <v>-1.3800905000000014</v>
      </c>
      <c r="BE71" s="11"/>
    </row>
    <row r="72" spans="1:57" x14ac:dyDescent="0.3">
      <c r="A72" s="2" t="s">
        <v>40</v>
      </c>
      <c r="B72" s="2"/>
      <c r="C72" s="2"/>
      <c r="D72" s="2"/>
      <c r="E72" s="2"/>
      <c r="F72" s="2"/>
      <c r="G72" s="2"/>
      <c r="H72" s="2"/>
      <c r="I72" s="2"/>
      <c r="J72" s="2"/>
      <c r="K72" s="24">
        <f>AVERAGE(K63:K71)</f>
        <v>-1.0418294525185489E-2</v>
      </c>
      <c r="L72" s="24">
        <f>AVERAGE(L63:L71)</f>
        <v>-0.10101010101010112</v>
      </c>
      <c r="M72" s="24">
        <f>AVERAGE(M63:M71)</f>
        <v>0.83867270927748905</v>
      </c>
      <c r="N72" s="24">
        <f>AVERAGE(N63:N71)</f>
        <v>-0.49210049210048923</v>
      </c>
      <c r="O72" s="2"/>
      <c r="P72" s="2"/>
      <c r="Q72" s="2"/>
      <c r="R72" s="2"/>
      <c r="S72" s="2"/>
      <c r="T72" s="2"/>
      <c r="U72" s="2"/>
      <c r="V72" s="2"/>
      <c r="W72" s="2"/>
      <c r="X72" s="24">
        <f>AVERAGE(X63:X71)</f>
        <v>1.5211640214444446</v>
      </c>
      <c r="Y72" s="24">
        <f>AVERAGE(Y63:Y71)</f>
        <v>3.0092592588888891</v>
      </c>
      <c r="Z72" s="24">
        <f>AVERAGE(Z63:Z71)</f>
        <v>1.9841269833333328</v>
      </c>
      <c r="AA72" s="24">
        <f>AVERAGE(AA63:AA71)</f>
        <v>5.208333333333333</v>
      </c>
      <c r="AB72" s="11"/>
      <c r="AD72" s="2" t="s">
        <v>40</v>
      </c>
      <c r="AE72" s="2"/>
      <c r="AF72" s="2"/>
      <c r="AG72" s="2"/>
      <c r="AH72" s="2"/>
      <c r="AI72" s="2"/>
      <c r="AJ72" s="2"/>
      <c r="AK72" s="2"/>
      <c r="AL72" s="2"/>
      <c r="AM72" s="2"/>
      <c r="AN72" s="24">
        <f>AVERAGE(AN63:AN71)</f>
        <v>3.1233732444444447E-2</v>
      </c>
      <c r="AO72" s="24">
        <f>AVERAGE(AO63:AO71)</f>
        <v>9.8502758000000024E-2</v>
      </c>
      <c r="AP72" s="24">
        <f>AVERAGE(AP63:AP71)</f>
        <v>0.27994678666666634</v>
      </c>
      <c r="AQ72" s="24">
        <f>AVERAGE(AQ63:AQ71)</f>
        <v>0.29159832333333291</v>
      </c>
      <c r="AR72" s="2"/>
      <c r="AS72" s="2"/>
      <c r="AT72" s="2"/>
      <c r="AU72" s="2"/>
      <c r="AV72" s="2"/>
      <c r="AW72" s="2"/>
      <c r="AX72" s="2"/>
      <c r="AY72" s="2"/>
      <c r="AZ72" s="2"/>
      <c r="BA72" s="24">
        <f>AVERAGE(BA63:BA71)</f>
        <v>2.9175111111111027E-2</v>
      </c>
      <c r="BB72" s="24">
        <f>AVERAGE(BB63:BB71)</f>
        <v>0.52941176444444438</v>
      </c>
      <c r="BC72" s="24">
        <f>AVERAGE(BC63:BC71)</f>
        <v>0.32082577777777821</v>
      </c>
      <c r="BD72" s="24">
        <f>AVERAGE(BD63:BD71)</f>
        <v>0.35947712444444435</v>
      </c>
      <c r="BE72" s="11"/>
    </row>
    <row r="73" spans="1:57" x14ac:dyDescent="0.3">
      <c r="A73" s="17"/>
      <c r="B73" s="17"/>
      <c r="C73" s="17"/>
      <c r="D73" s="17"/>
      <c r="E73" s="17"/>
      <c r="F73" s="17"/>
      <c r="G73" s="17"/>
      <c r="H73" s="17"/>
      <c r="I73" s="17"/>
      <c r="J73" s="17"/>
      <c r="K73" s="16"/>
      <c r="L73" s="16"/>
      <c r="M73" s="16"/>
      <c r="N73" s="16"/>
      <c r="O73" s="17"/>
      <c r="P73" s="17"/>
      <c r="Q73" s="17"/>
      <c r="R73" s="17"/>
      <c r="S73" s="17"/>
      <c r="T73" s="17"/>
      <c r="U73" s="17"/>
      <c r="V73" s="17"/>
      <c r="W73" s="17"/>
      <c r="X73" s="16"/>
      <c r="Y73" s="16"/>
      <c r="Z73" s="16"/>
      <c r="AA73" s="16"/>
      <c r="AB73" s="11"/>
      <c r="AD73" s="17"/>
      <c r="AE73" s="17"/>
      <c r="AF73" s="17"/>
      <c r="AG73" s="17"/>
      <c r="AH73" s="17"/>
      <c r="AI73" s="17"/>
      <c r="AJ73" s="17"/>
      <c r="AK73" s="17"/>
      <c r="AL73" s="17"/>
      <c r="AM73" s="17"/>
      <c r="AN73" s="16"/>
      <c r="AO73" s="16"/>
      <c r="AP73" s="16"/>
      <c r="AQ73" s="16"/>
      <c r="AR73" s="17"/>
      <c r="AS73" s="17"/>
      <c r="AT73" s="17"/>
      <c r="AU73" s="17"/>
      <c r="AV73" s="17"/>
      <c r="AW73" s="17"/>
      <c r="AX73" s="17"/>
      <c r="AY73" s="17"/>
      <c r="AZ73" s="17"/>
      <c r="BA73" s="17"/>
      <c r="BB73" s="17"/>
      <c r="BC73" s="17"/>
      <c r="BD73" s="17"/>
      <c r="BE73" s="11"/>
    </row>
    <row r="74" spans="1:57" x14ac:dyDescent="0.3">
      <c r="A74" s="26" t="s">
        <v>41</v>
      </c>
      <c r="B74" s="2"/>
      <c r="C74" s="2"/>
      <c r="D74" s="2"/>
      <c r="E74" s="2"/>
      <c r="F74" s="2"/>
      <c r="G74" s="2"/>
      <c r="H74" s="2"/>
      <c r="I74" s="2"/>
      <c r="J74" s="2"/>
      <c r="K74" s="24">
        <f>AVERAGE(K72,K58,K44,K30,K16)</f>
        <v>-0.16067754848367199</v>
      </c>
      <c r="L74" s="24">
        <f>AVERAGE(L72,L58,L44,L30,L16)</f>
        <v>0.34728537558677441</v>
      </c>
      <c r="M74" s="24">
        <f t="shared" ref="M74:N74" si="79">AVERAGE(M72,M58,M44,M30,M16)</f>
        <v>2.0441414683364978</v>
      </c>
      <c r="N74" s="24">
        <f t="shared" si="79"/>
        <v>1.57238290718414</v>
      </c>
      <c r="O74" s="2"/>
      <c r="P74" s="2"/>
      <c r="Q74" s="2"/>
      <c r="R74" s="2"/>
      <c r="S74" s="2"/>
      <c r="T74" s="2"/>
      <c r="U74" s="2"/>
      <c r="V74" s="2"/>
      <c r="W74" s="2"/>
      <c r="X74" s="24">
        <f>AVERAGE(X72,X58,X44,X30,X16)</f>
        <v>0.1020700047923169</v>
      </c>
      <c r="Y74" s="24">
        <f>AVERAGE(Y72,Y58,Y44,Y30,Y16)</f>
        <v>1.5901645653916958</v>
      </c>
      <c r="Z74" s="24">
        <f t="shared" ref="Z74:AA74" si="80">AVERAGE(Z72,Z58,Z44,Z30,Z16)</f>
        <v>1.4476189498680287</v>
      </c>
      <c r="AA74" s="24">
        <f t="shared" si="80"/>
        <v>2.3313671962535736</v>
      </c>
      <c r="AB74" s="11"/>
      <c r="AD74" s="26" t="s">
        <v>41</v>
      </c>
      <c r="AE74" s="2"/>
      <c r="AF74" s="2"/>
      <c r="AG74" s="2"/>
      <c r="AH74" s="2"/>
      <c r="AI74" s="2"/>
      <c r="AJ74" s="2"/>
      <c r="AK74" s="2"/>
      <c r="AL74" s="2"/>
      <c r="AM74" s="2"/>
      <c r="AN74" s="24">
        <f>AVERAGE(AN72,AN58,AN44,AN30,AN16)</f>
        <v>1.4421666088888906E-2</v>
      </c>
      <c r="AO74" s="24">
        <f>AVERAGE(AO72,AO58,AO44,AO30,AO16)</f>
        <v>0.24557367193333338</v>
      </c>
      <c r="AP74" s="24">
        <f t="shared" ref="AP74:AQ74" si="81">AVERAGE(AP72,AP58,AP44,AP30,AP16)</f>
        <v>0.14916854044444441</v>
      </c>
      <c r="AQ74" s="24">
        <f t="shared" si="81"/>
        <v>0.70153062711111103</v>
      </c>
      <c r="AR74" s="2"/>
      <c r="AS74" s="2"/>
      <c r="AT74" s="2"/>
      <c r="AU74" s="2"/>
      <c r="AV74" s="2"/>
      <c r="AW74" s="2"/>
      <c r="AX74" s="2"/>
      <c r="AY74" s="2"/>
      <c r="AZ74" s="2"/>
      <c r="BA74" s="24">
        <f>AVERAGE(BA72,BA58,BA44,BA30,BA16)</f>
        <v>5.6172718222221914E-3</v>
      </c>
      <c r="BB74" s="24">
        <f>AVERAGE(BB72,BB58,BB44,BB30,BB16)</f>
        <v>0.32171773342222221</v>
      </c>
      <c r="BC74" s="24">
        <f t="shared" ref="BC74:BD74" si="82">AVERAGE(BC72,BC58,BC44,BC30,BC16)</f>
        <v>0.13848615177777771</v>
      </c>
      <c r="BD74" s="24">
        <f t="shared" si="82"/>
        <v>0.42589859866666668</v>
      </c>
      <c r="BE74" s="11"/>
    </row>
    <row r="75" spans="1:57" x14ac:dyDescent="0.3">
      <c r="A75" s="10"/>
      <c r="B75" s="10"/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2"/>
      <c r="AC75" s="15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  <c r="AU75" s="10"/>
      <c r="AV75" s="10"/>
      <c r="AW75" s="10"/>
      <c r="AX75" s="10"/>
      <c r="AY75" s="10"/>
      <c r="AZ75" s="10"/>
      <c r="BA75" s="10"/>
      <c r="BB75" s="10"/>
      <c r="BC75" s="10"/>
      <c r="BD75" s="10"/>
      <c r="BE75" s="12"/>
    </row>
    <row r="76" spans="1:57" x14ac:dyDescent="0.3">
      <c r="AB76" s="11"/>
      <c r="BE76" s="11"/>
    </row>
    <row r="77" spans="1:57" x14ac:dyDescent="0.3">
      <c r="A77" s="37" t="s">
        <v>28</v>
      </c>
      <c r="B77" s="37"/>
      <c r="C77" s="37"/>
      <c r="D77" s="37"/>
      <c r="E77" s="37"/>
      <c r="F77" s="37"/>
      <c r="G77" s="37"/>
      <c r="H77" s="37"/>
      <c r="I77" s="37"/>
      <c r="J77" s="37"/>
      <c r="K77" s="37"/>
      <c r="L77" s="37"/>
      <c r="M77" s="37"/>
      <c r="N77" s="37"/>
      <c r="O77" s="37"/>
      <c r="P77" s="37"/>
      <c r="Q77" s="37"/>
      <c r="R77" s="37"/>
      <c r="S77" s="37"/>
      <c r="T77" s="37"/>
      <c r="U77" s="37"/>
      <c r="V77" s="37"/>
      <c r="W77" s="37"/>
      <c r="X77" s="23"/>
      <c r="Y77" s="23"/>
      <c r="Z77" s="23"/>
      <c r="AA77" s="23"/>
      <c r="AB77" s="11"/>
      <c r="AD77" s="37" t="s">
        <v>28</v>
      </c>
      <c r="AE77" s="37"/>
      <c r="AF77" s="37"/>
      <c r="AG77" s="37"/>
      <c r="AH77" s="37"/>
      <c r="AI77" s="37"/>
      <c r="AJ77" s="37"/>
      <c r="AK77" s="37"/>
      <c r="AL77" s="37"/>
      <c r="AM77" s="37"/>
      <c r="AN77" s="37"/>
      <c r="AO77" s="37"/>
      <c r="AP77" s="37"/>
      <c r="AQ77" s="37"/>
      <c r="AR77" s="37"/>
      <c r="AS77" s="37"/>
      <c r="AT77" s="37"/>
      <c r="AU77" s="37"/>
      <c r="AV77" s="37"/>
      <c r="AW77" s="37"/>
      <c r="AX77" s="37"/>
      <c r="AY77" s="37"/>
      <c r="AZ77" s="37"/>
      <c r="BA77" s="9"/>
      <c r="BB77" s="9"/>
      <c r="BC77" s="9"/>
      <c r="BD77" s="9"/>
      <c r="BE77" s="11"/>
    </row>
    <row r="78" spans="1:57" x14ac:dyDescent="0.3">
      <c r="A78" s="1" t="s">
        <v>29</v>
      </c>
      <c r="B78" s="30" t="s">
        <v>19</v>
      </c>
      <c r="C78" s="30"/>
      <c r="D78" s="30"/>
      <c r="E78" s="30"/>
      <c r="F78" s="30"/>
      <c r="G78" s="30"/>
      <c r="H78" s="30"/>
      <c r="I78" s="30"/>
      <c r="J78" s="30"/>
      <c r="K78" s="3"/>
      <c r="L78" s="3"/>
      <c r="M78" s="3"/>
      <c r="N78" s="3"/>
      <c r="O78" s="31" t="s">
        <v>20</v>
      </c>
      <c r="P78" s="31"/>
      <c r="Q78" s="31"/>
      <c r="R78" s="31"/>
      <c r="S78" s="31"/>
      <c r="T78" s="31"/>
      <c r="U78" s="31"/>
      <c r="V78" s="31"/>
      <c r="W78" s="31"/>
      <c r="X78" s="22"/>
      <c r="Y78" s="22"/>
      <c r="Z78" s="22"/>
      <c r="AA78" s="22"/>
      <c r="AB78" s="11"/>
      <c r="AD78" s="1" t="s">
        <v>29</v>
      </c>
      <c r="AE78" s="30" t="s">
        <v>19</v>
      </c>
      <c r="AF78" s="30"/>
      <c r="AG78" s="30"/>
      <c r="AH78" s="30"/>
      <c r="AI78" s="30"/>
      <c r="AJ78" s="30"/>
      <c r="AK78" s="30"/>
      <c r="AL78" s="30"/>
      <c r="AM78" s="30"/>
      <c r="AN78" s="3"/>
      <c r="AO78" s="3"/>
      <c r="AP78" s="3"/>
      <c r="AQ78" s="3"/>
      <c r="AR78" s="31" t="s">
        <v>20</v>
      </c>
      <c r="AS78" s="31"/>
      <c r="AT78" s="31"/>
      <c r="AU78" s="31"/>
      <c r="AV78" s="31"/>
      <c r="AW78" s="31"/>
      <c r="AX78" s="31"/>
      <c r="AY78" s="31"/>
      <c r="AZ78" s="31"/>
      <c r="BA78" s="6"/>
      <c r="BB78" s="6"/>
      <c r="BC78" s="6"/>
      <c r="BD78" s="6"/>
      <c r="BE78" s="11"/>
    </row>
    <row r="79" spans="1:57" x14ac:dyDescent="0.3">
      <c r="A79" s="4"/>
      <c r="B79" s="5" t="s">
        <v>0</v>
      </c>
      <c r="C79" s="5" t="s">
        <v>1</v>
      </c>
      <c r="D79" s="5" t="s">
        <v>2</v>
      </c>
      <c r="E79" s="5" t="s">
        <v>3</v>
      </c>
      <c r="F79" s="5" t="s">
        <v>4</v>
      </c>
      <c r="G79" s="5" t="s">
        <v>5</v>
      </c>
      <c r="H79" s="5" t="s">
        <v>6</v>
      </c>
      <c r="I79" s="5" t="s">
        <v>7</v>
      </c>
      <c r="J79" s="5" t="s">
        <v>8</v>
      </c>
      <c r="K79" s="5" t="s">
        <v>36</v>
      </c>
      <c r="L79" s="5" t="s">
        <v>37</v>
      </c>
      <c r="M79" s="5" t="s">
        <v>38</v>
      </c>
      <c r="N79" s="5" t="s">
        <v>39</v>
      </c>
      <c r="O79" s="5" t="s">
        <v>0</v>
      </c>
      <c r="P79" s="5" t="s">
        <v>1</v>
      </c>
      <c r="Q79" s="5" t="s">
        <v>2</v>
      </c>
      <c r="R79" s="5" t="s">
        <v>3</v>
      </c>
      <c r="S79" s="5" t="s">
        <v>4</v>
      </c>
      <c r="T79" s="5" t="s">
        <v>5</v>
      </c>
      <c r="U79" s="5" t="s">
        <v>6</v>
      </c>
      <c r="V79" s="5" t="s">
        <v>7</v>
      </c>
      <c r="W79" s="5" t="s">
        <v>8</v>
      </c>
      <c r="X79" s="5" t="s">
        <v>36</v>
      </c>
      <c r="Y79" s="5" t="s">
        <v>37</v>
      </c>
      <c r="Z79" s="5" t="s">
        <v>38</v>
      </c>
      <c r="AA79" s="5" t="s">
        <v>39</v>
      </c>
      <c r="AB79" s="11"/>
      <c r="AD79" s="4"/>
      <c r="AE79" s="5" t="s">
        <v>0</v>
      </c>
      <c r="AF79" s="5" t="s">
        <v>1</v>
      </c>
      <c r="AG79" s="5" t="s">
        <v>2</v>
      </c>
      <c r="AH79" s="5" t="s">
        <v>3</v>
      </c>
      <c r="AI79" s="5" t="s">
        <v>4</v>
      </c>
      <c r="AJ79" s="5" t="s">
        <v>5</v>
      </c>
      <c r="AK79" s="5" t="s">
        <v>6</v>
      </c>
      <c r="AL79" s="5" t="s">
        <v>7</v>
      </c>
      <c r="AM79" s="5" t="s">
        <v>8</v>
      </c>
      <c r="AN79" s="5" t="s">
        <v>36</v>
      </c>
      <c r="AO79" s="5" t="s">
        <v>37</v>
      </c>
      <c r="AP79" s="5" t="s">
        <v>38</v>
      </c>
      <c r="AQ79" s="5" t="s">
        <v>39</v>
      </c>
      <c r="AR79" s="5" t="s">
        <v>0</v>
      </c>
      <c r="AS79" s="5" t="s">
        <v>1</v>
      </c>
      <c r="AT79" s="5" t="s">
        <v>2</v>
      </c>
      <c r="AU79" s="5" t="s">
        <v>3</v>
      </c>
      <c r="AV79" s="5" t="s">
        <v>4</v>
      </c>
      <c r="AW79" s="5" t="s">
        <v>5</v>
      </c>
      <c r="AX79" s="5" t="s">
        <v>6</v>
      </c>
      <c r="AY79" s="5" t="s">
        <v>7</v>
      </c>
      <c r="AZ79" s="5" t="s">
        <v>8</v>
      </c>
      <c r="BA79" s="5" t="s">
        <v>36</v>
      </c>
      <c r="BB79" s="5" t="s">
        <v>37</v>
      </c>
      <c r="BC79" s="5" t="s">
        <v>38</v>
      </c>
      <c r="BD79" s="5" t="s">
        <v>39</v>
      </c>
      <c r="BE79" s="11"/>
    </row>
    <row r="80" spans="1:57" x14ac:dyDescent="0.3">
      <c r="A80" s="2" t="s">
        <v>9</v>
      </c>
      <c r="B80" s="2">
        <v>5.3140096366405397E-2</v>
      </c>
      <c r="C80" s="2">
        <v>5.9459459459459403</v>
      </c>
      <c r="D80" s="2">
        <v>0</v>
      </c>
      <c r="E80" s="2">
        <v>0</v>
      </c>
      <c r="F80" s="2">
        <v>42.391304347826001</v>
      </c>
      <c r="G80" s="2">
        <v>36.363636363636303</v>
      </c>
      <c r="H80" s="2">
        <v>0</v>
      </c>
      <c r="I80" s="2">
        <v>1293.2649925670701</v>
      </c>
      <c r="J80" s="2">
        <v>1666.8922807869901</v>
      </c>
      <c r="K80" s="2"/>
      <c r="L80" s="2"/>
      <c r="M80" s="2"/>
      <c r="N80" s="2"/>
      <c r="O80" s="2">
        <v>4.3269231999999998E-2</v>
      </c>
      <c r="P80" s="2">
        <v>4.8387096769999998</v>
      </c>
      <c r="Q80" s="2">
        <v>0</v>
      </c>
      <c r="R80" s="2">
        <v>0</v>
      </c>
      <c r="S80" s="2">
        <v>40</v>
      </c>
      <c r="T80" s="2">
        <v>45.454545449999998</v>
      </c>
      <c r="U80" s="2">
        <v>0</v>
      </c>
      <c r="V80" s="2">
        <v>727.83387849999997</v>
      </c>
      <c r="W80" s="2">
        <v>678.79408790000002</v>
      </c>
      <c r="X80" s="2"/>
      <c r="Y80" s="2"/>
      <c r="Z80" s="2"/>
      <c r="AA80" s="2"/>
      <c r="AB80" s="11"/>
      <c r="AD80" s="2" t="s">
        <v>9</v>
      </c>
      <c r="AE80" s="2">
        <v>0.15942029699999999</v>
      </c>
      <c r="AF80" s="2">
        <v>15.277777779999999</v>
      </c>
      <c r="AG80" s="2">
        <v>7.5</v>
      </c>
      <c r="AH80" s="2">
        <v>86.666666669999998</v>
      </c>
      <c r="AI80" s="2">
        <v>56.944444439999998</v>
      </c>
      <c r="AJ80" s="2">
        <v>47.058823529999998</v>
      </c>
      <c r="AK80" s="2">
        <v>80</v>
      </c>
      <c r="AL80" s="2">
        <v>1382.8785330000001</v>
      </c>
      <c r="AM80" s="2">
        <v>1666.8922809999999</v>
      </c>
      <c r="AN80" s="2"/>
      <c r="AO80" s="2"/>
      <c r="AP80" s="2"/>
      <c r="AQ80" s="2"/>
      <c r="AR80" s="2">
        <v>0.16826923199999999</v>
      </c>
      <c r="AS80" s="2">
        <v>11.475409839999999</v>
      </c>
      <c r="AT80" s="2">
        <v>7.0866141730000001</v>
      </c>
      <c r="AU80" s="2">
        <v>95</v>
      </c>
      <c r="AV80" s="2">
        <v>55.737704919999999</v>
      </c>
      <c r="AW80" s="2">
        <v>48.412698409999997</v>
      </c>
      <c r="AX80" s="2">
        <v>75</v>
      </c>
      <c r="AY80" s="2">
        <v>200.25047090000001</v>
      </c>
      <c r="AZ80" s="2">
        <v>678.79408790000002</v>
      </c>
      <c r="BA80" s="2"/>
      <c r="BB80" s="2"/>
      <c r="BC80" s="2"/>
      <c r="BD80" s="2"/>
      <c r="BE80" s="11"/>
    </row>
    <row r="81" spans="1:57" x14ac:dyDescent="0.3">
      <c r="A81" s="2" t="s">
        <v>10</v>
      </c>
      <c r="B81" s="2">
        <v>8.2125604152679402E-2</v>
      </c>
      <c r="C81" s="2">
        <v>10.309278350515401</v>
      </c>
      <c r="D81" s="2">
        <v>6.3636363636363598</v>
      </c>
      <c r="E81" s="2">
        <v>0</v>
      </c>
      <c r="F81" s="2">
        <v>50.5154639175257</v>
      </c>
      <c r="G81" s="2">
        <v>47.706422018348597</v>
      </c>
      <c r="H81" s="2">
        <v>0</v>
      </c>
      <c r="I81" s="2">
        <v>4156.9957614779696</v>
      </c>
      <c r="J81" s="2">
        <v>1666.8922807869901</v>
      </c>
      <c r="K81" s="2">
        <f xml:space="preserve"> C81 -C80</f>
        <v>4.3633324045694604</v>
      </c>
      <c r="L81" s="2">
        <f xml:space="preserve"> D81 -D80</f>
        <v>6.3636363636363598</v>
      </c>
      <c r="M81" s="2">
        <f xml:space="preserve"> F81 -F80</f>
        <v>8.1241595696996995</v>
      </c>
      <c r="N81" s="2">
        <f xml:space="preserve"> G81 -G80</f>
        <v>11.342785654712294</v>
      </c>
      <c r="O81" s="2">
        <v>7.6923080000000005E-2</v>
      </c>
      <c r="P81" s="2">
        <v>9.1954022989999995</v>
      </c>
      <c r="Q81" s="2">
        <v>6.6115702479999996</v>
      </c>
      <c r="R81" s="2">
        <v>0</v>
      </c>
      <c r="S81" s="2">
        <v>43.678160920000003</v>
      </c>
      <c r="T81" s="2">
        <v>48.333333330000002</v>
      </c>
      <c r="U81" s="2">
        <v>0</v>
      </c>
      <c r="V81" s="2">
        <v>335.36681479999999</v>
      </c>
      <c r="W81" s="2">
        <v>678.79408790000002</v>
      </c>
      <c r="X81" s="2">
        <f xml:space="preserve"> P81 -P80</f>
        <v>4.3566926219999997</v>
      </c>
      <c r="Y81" s="2">
        <f xml:space="preserve"> Q81 -Q80</f>
        <v>6.6115702479999996</v>
      </c>
      <c r="Z81" s="2">
        <f xml:space="preserve"> S81 -S80</f>
        <v>3.6781609200000034</v>
      </c>
      <c r="AA81" s="2">
        <f xml:space="preserve"> T81 -T80</f>
        <v>2.8787878800000044</v>
      </c>
      <c r="AB81" s="11"/>
      <c r="AD81" s="2" t="s">
        <v>10</v>
      </c>
      <c r="AE81" s="2">
        <v>0.16425120800000001</v>
      </c>
      <c r="AF81" s="2">
        <v>14.28571429</v>
      </c>
      <c r="AG81" s="2">
        <v>7.8260869570000002</v>
      </c>
      <c r="AH81" s="2">
        <v>93.333333330000002</v>
      </c>
      <c r="AI81" s="2">
        <v>58.441558440000001</v>
      </c>
      <c r="AJ81" s="2">
        <v>48.24561404</v>
      </c>
      <c r="AK81" s="2">
        <v>80</v>
      </c>
      <c r="AL81" s="2">
        <v>1518.9158339999999</v>
      </c>
      <c r="AM81" s="2">
        <v>1666.8922809999999</v>
      </c>
      <c r="AN81" s="2">
        <f xml:space="preserve"> AF81 -AF80</f>
        <v>-0.9920634899999996</v>
      </c>
      <c r="AO81" s="2">
        <f xml:space="preserve"> AG81 -AG80</f>
        <v>0.32608695700000023</v>
      </c>
      <c r="AP81" s="2">
        <f xml:space="preserve"> AI81 -AI80</f>
        <v>1.4971140000000034</v>
      </c>
      <c r="AQ81" s="2">
        <f xml:space="preserve"> AJ81 -AJ80</f>
        <v>1.1867905100000016</v>
      </c>
      <c r="AR81" s="2">
        <v>0.16826923199999999</v>
      </c>
      <c r="AS81" s="2">
        <v>11.29032258</v>
      </c>
      <c r="AT81" s="2">
        <v>7.1428571429999996</v>
      </c>
      <c r="AU81" s="2">
        <v>95</v>
      </c>
      <c r="AV81" s="2">
        <v>58.064516130000001</v>
      </c>
      <c r="AW81" s="2">
        <v>49.6</v>
      </c>
      <c r="AX81" s="2">
        <v>90</v>
      </c>
      <c r="AY81" s="2">
        <v>195.59621899999999</v>
      </c>
      <c r="AZ81" s="2">
        <v>678.79408790000002</v>
      </c>
      <c r="BA81" s="2">
        <f xml:space="preserve"> AS81 -AS80</f>
        <v>-0.18508725999999953</v>
      </c>
      <c r="BB81" s="2">
        <f xml:space="preserve"> AT81 -AT80</f>
        <v>5.6242969999999559E-2</v>
      </c>
      <c r="BC81" s="2">
        <f xml:space="preserve"> AV81 -AV80</f>
        <v>2.3268112100000025</v>
      </c>
      <c r="BD81" s="2">
        <f xml:space="preserve"> AW81 -AW80</f>
        <v>1.1873015900000041</v>
      </c>
      <c r="BE81" s="11"/>
    </row>
    <row r="82" spans="1:57" x14ac:dyDescent="0.3">
      <c r="A82" s="2" t="s">
        <v>11</v>
      </c>
      <c r="B82" s="2">
        <v>9.6618354320526095E-2</v>
      </c>
      <c r="C82" s="2">
        <v>11.6883116883116</v>
      </c>
      <c r="D82" s="2">
        <v>8.4615384615384599</v>
      </c>
      <c r="E82" s="2">
        <v>0</v>
      </c>
      <c r="F82" s="2">
        <v>57.142857142857103</v>
      </c>
      <c r="G82" s="2">
        <v>48.062015503875898</v>
      </c>
      <c r="H82" s="2">
        <v>0</v>
      </c>
      <c r="I82" s="2">
        <v>1422.9745239228801</v>
      </c>
      <c r="J82" s="2">
        <v>1666.8922807869901</v>
      </c>
      <c r="K82" s="2">
        <f t="shared" ref="K82:K89" si="83" xml:space="preserve"> C82 -C81</f>
        <v>1.3790333377961996</v>
      </c>
      <c r="L82" s="2">
        <f t="shared" ref="L82:L89" si="84" xml:space="preserve"> D82 -D81</f>
        <v>2.0979020979021001</v>
      </c>
      <c r="M82" s="2">
        <f t="shared" ref="M82:M89" si="85" xml:space="preserve"> F82 -F81</f>
        <v>6.627393225331403</v>
      </c>
      <c r="N82" s="2">
        <f t="shared" ref="N82:N89" si="86" xml:space="preserve"> G82 -G81</f>
        <v>0.35559348552730086</v>
      </c>
      <c r="O82" s="2">
        <v>6.7307696E-2</v>
      </c>
      <c r="P82" s="2">
        <v>9.0909090910000003</v>
      </c>
      <c r="Q82" s="2">
        <v>5.6338028170000003</v>
      </c>
      <c r="R82" s="2">
        <v>0</v>
      </c>
      <c r="S82" s="2">
        <v>50</v>
      </c>
      <c r="T82" s="2">
        <v>48.226950350000003</v>
      </c>
      <c r="U82" s="2">
        <v>0</v>
      </c>
      <c r="V82" s="2">
        <v>246.87024550000001</v>
      </c>
      <c r="W82" s="2">
        <v>678.79408790000002</v>
      </c>
      <c r="X82" s="2">
        <f t="shared" ref="X82:X89" si="87" xml:space="preserve"> P82 -P81</f>
        <v>-0.10449320799999917</v>
      </c>
      <c r="Y82" s="2">
        <f t="shared" ref="Y82:Y89" si="88" xml:space="preserve"> Q82 -Q81</f>
        <v>-0.9777674309999993</v>
      </c>
      <c r="Z82" s="2">
        <f t="shared" ref="Z82:Z89" si="89" xml:space="preserve"> S82 -S81</f>
        <v>6.3218390799999966</v>
      </c>
      <c r="AA82" s="2">
        <f t="shared" ref="AA82:AA89" si="90" xml:space="preserve"> T82 -T81</f>
        <v>-0.10638297999999935</v>
      </c>
      <c r="AB82" s="11"/>
      <c r="AD82" s="2" t="s">
        <v>11</v>
      </c>
      <c r="AE82" s="2">
        <v>0.22705313599999999</v>
      </c>
      <c r="AF82" s="2">
        <v>14.49275362</v>
      </c>
      <c r="AG82" s="2">
        <v>8.3333333330000006</v>
      </c>
      <c r="AH82" s="2">
        <v>93.333333330000002</v>
      </c>
      <c r="AI82" s="2">
        <v>59.420289859999997</v>
      </c>
      <c r="AJ82" s="2">
        <v>46.728971960000003</v>
      </c>
      <c r="AK82" s="2">
        <v>83.333333330000002</v>
      </c>
      <c r="AL82" s="2">
        <v>2697.467208</v>
      </c>
      <c r="AM82" s="2">
        <v>1666.8922809999999</v>
      </c>
      <c r="AN82" s="2">
        <f t="shared" ref="AN82:AN89" si="91" xml:space="preserve"> AF82 -AF81</f>
        <v>0.20703933000000063</v>
      </c>
      <c r="AO82" s="2">
        <f t="shared" ref="AO82:AO89" si="92" xml:space="preserve"> AG82 -AG81</f>
        <v>0.50724637600000033</v>
      </c>
      <c r="AP82" s="2">
        <f t="shared" ref="AP82:AP89" si="93" xml:space="preserve"> AI82 -AI81</f>
        <v>0.97873141999999547</v>
      </c>
      <c r="AQ82" s="2">
        <f t="shared" ref="AQ82:AQ89" si="94" xml:space="preserve"> AJ82 -AJ81</f>
        <v>-1.5166420799999969</v>
      </c>
      <c r="AR82" s="2">
        <v>0.23076923199999999</v>
      </c>
      <c r="AS82" s="2">
        <v>12.727272729999999</v>
      </c>
      <c r="AT82" s="2">
        <v>7.5</v>
      </c>
      <c r="AU82" s="2">
        <v>96.969696970000001</v>
      </c>
      <c r="AV82" s="2">
        <v>56.363636360000001</v>
      </c>
      <c r="AW82" s="2">
        <v>50</v>
      </c>
      <c r="AX82" s="2">
        <v>90.625</v>
      </c>
      <c r="AY82" s="2">
        <v>244.77761649999999</v>
      </c>
      <c r="AZ82" s="2">
        <v>678.79408790000002</v>
      </c>
      <c r="BA82" s="2">
        <f t="shared" ref="BA82:BA89" si="95" xml:space="preserve"> AS82 -AS81</f>
        <v>1.4369501499999995</v>
      </c>
      <c r="BB82" s="2">
        <f t="shared" ref="BB82:BB89" si="96" xml:space="preserve"> AT82 -AT81</f>
        <v>0.35714285700000037</v>
      </c>
      <c r="BC82" s="2">
        <f t="shared" ref="BC82:BC89" si="97" xml:space="preserve"> AV82 -AV81</f>
        <v>-1.7008797700000002</v>
      </c>
      <c r="BD82" s="2">
        <f t="shared" ref="BD82:BD89" si="98" xml:space="preserve"> AW82 -AW81</f>
        <v>0.39999999999999858</v>
      </c>
      <c r="BE82" s="11"/>
    </row>
    <row r="83" spans="1:57" x14ac:dyDescent="0.3">
      <c r="A83" s="2" t="s">
        <v>12</v>
      </c>
      <c r="B83" s="2">
        <v>0.14975845813751201</v>
      </c>
      <c r="C83" s="2">
        <v>12</v>
      </c>
      <c r="D83" s="2">
        <v>8.4745762711864394</v>
      </c>
      <c r="E83" s="2">
        <v>85.714285714285694</v>
      </c>
      <c r="F83" s="2">
        <v>53.3333333333333</v>
      </c>
      <c r="G83" s="2">
        <v>47.008547008546998</v>
      </c>
      <c r="H83" s="2">
        <v>78.571428571428498</v>
      </c>
      <c r="I83" s="2">
        <v>1019.21895173231</v>
      </c>
      <c r="J83" s="2">
        <v>1666.8922807869901</v>
      </c>
      <c r="K83" s="2">
        <f t="shared" si="83"/>
        <v>0.31168831168839972</v>
      </c>
      <c r="L83" s="2">
        <f t="shared" si="84"/>
        <v>1.3037809647979515E-2</v>
      </c>
      <c r="M83" s="2">
        <f t="shared" si="85"/>
        <v>-3.8095238095238031</v>
      </c>
      <c r="N83" s="2">
        <f t="shared" si="86"/>
        <v>-1.0534684953289002</v>
      </c>
      <c r="O83" s="2">
        <v>0.129807696</v>
      </c>
      <c r="P83" s="2">
        <v>9.6774193549999996</v>
      </c>
      <c r="Q83" s="2">
        <v>5.4263565890000001</v>
      </c>
      <c r="R83" s="2">
        <v>82.352941180000002</v>
      </c>
      <c r="S83" s="2">
        <v>50</v>
      </c>
      <c r="T83" s="2">
        <v>50</v>
      </c>
      <c r="U83" s="2">
        <v>70.58823529</v>
      </c>
      <c r="V83" s="2">
        <v>294.05624189999997</v>
      </c>
      <c r="W83" s="2">
        <v>678.79408790000002</v>
      </c>
      <c r="X83" s="2">
        <f t="shared" si="87"/>
        <v>0.58651026399999928</v>
      </c>
      <c r="Y83" s="2">
        <f t="shared" si="88"/>
        <v>-0.20744622800000023</v>
      </c>
      <c r="Z83" s="2">
        <f t="shared" si="89"/>
        <v>0</v>
      </c>
      <c r="AA83" s="2">
        <f t="shared" si="90"/>
        <v>1.7730496499999973</v>
      </c>
      <c r="AB83" s="11"/>
      <c r="AD83" s="2" t="s">
        <v>12</v>
      </c>
      <c r="AE83" s="2">
        <v>0.23671497399999999</v>
      </c>
      <c r="AF83" s="2">
        <v>15.15151515</v>
      </c>
      <c r="AG83" s="2">
        <v>8.3333333330000006</v>
      </c>
      <c r="AH83" s="2">
        <v>90.909090910000003</v>
      </c>
      <c r="AI83" s="2">
        <v>62.121212120000003</v>
      </c>
      <c r="AJ83" s="2">
        <v>45.794392520000002</v>
      </c>
      <c r="AK83" s="2">
        <v>84.848484850000006</v>
      </c>
      <c r="AL83" s="2">
        <v>2789.9027369999999</v>
      </c>
      <c r="AM83" s="2">
        <v>1666.8922809999999</v>
      </c>
      <c r="AN83" s="2">
        <f t="shared" si="91"/>
        <v>0.6587615299999996</v>
      </c>
      <c r="AO83" s="2">
        <f t="shared" si="92"/>
        <v>0</v>
      </c>
      <c r="AP83" s="2">
        <f t="shared" si="93"/>
        <v>2.7009222600000058</v>
      </c>
      <c r="AQ83" s="2">
        <f t="shared" si="94"/>
        <v>-0.93457944000000026</v>
      </c>
      <c r="AR83" s="2">
        <v>0.23557692799999999</v>
      </c>
      <c r="AS83" s="2">
        <v>13.20754717</v>
      </c>
      <c r="AT83" s="2">
        <v>7.4380165290000004</v>
      </c>
      <c r="AU83" s="2">
        <v>97.058823529999998</v>
      </c>
      <c r="AV83" s="2">
        <v>58.490566039999997</v>
      </c>
      <c r="AW83" s="2">
        <v>49.586776860000001</v>
      </c>
      <c r="AX83" s="2">
        <v>93.939393940000002</v>
      </c>
      <c r="AY83" s="2">
        <v>246.63990279999999</v>
      </c>
      <c r="AZ83" s="2">
        <v>678.79408790000002</v>
      </c>
      <c r="BA83" s="2">
        <f t="shared" si="95"/>
        <v>0.48027444000000052</v>
      </c>
      <c r="BB83" s="2">
        <f t="shared" si="96"/>
        <v>-6.1983470999999568E-2</v>
      </c>
      <c r="BC83" s="2">
        <f t="shared" si="97"/>
        <v>2.1269296799999964</v>
      </c>
      <c r="BD83" s="2">
        <f t="shared" si="98"/>
        <v>-0.41322313999999949</v>
      </c>
      <c r="BE83" s="11"/>
    </row>
    <row r="84" spans="1:57" x14ac:dyDescent="0.3">
      <c r="A84" s="2" t="s">
        <v>13</v>
      </c>
      <c r="B84" s="2">
        <v>0.26086956262588501</v>
      </c>
      <c r="C84" s="2">
        <v>13.636363636363599</v>
      </c>
      <c r="D84" s="2">
        <v>8</v>
      </c>
      <c r="E84" s="2">
        <v>90.243902439024396</v>
      </c>
      <c r="F84" s="2">
        <v>54.545454545454497</v>
      </c>
      <c r="G84" s="2">
        <v>50.505050505050498</v>
      </c>
      <c r="H84" s="2">
        <v>87.804878048780495</v>
      </c>
      <c r="I84" s="2">
        <v>1190.2438385159501</v>
      </c>
      <c r="J84" s="2">
        <v>1666.8922807869901</v>
      </c>
      <c r="K84" s="2">
        <f t="shared" si="83"/>
        <v>1.6363636363635994</v>
      </c>
      <c r="L84" s="2">
        <f t="shared" si="84"/>
        <v>-0.47457627118643941</v>
      </c>
      <c r="M84" s="2">
        <f t="shared" si="85"/>
        <v>1.2121212121211968</v>
      </c>
      <c r="N84" s="2">
        <f t="shared" si="86"/>
        <v>3.4965034965035002</v>
      </c>
      <c r="O84" s="2">
        <v>0.25961539099999997</v>
      </c>
      <c r="P84" s="2">
        <v>11.53846154</v>
      </c>
      <c r="Q84" s="2">
        <v>6.25</v>
      </c>
      <c r="R84" s="2">
        <v>93.181818179999993</v>
      </c>
      <c r="S84" s="2">
        <v>53.84615385</v>
      </c>
      <c r="T84" s="2">
        <v>48.648648649999998</v>
      </c>
      <c r="U84" s="2">
        <v>84.090909089999997</v>
      </c>
      <c r="V84" s="2">
        <v>463.2593698</v>
      </c>
      <c r="W84" s="2">
        <v>678.79408790000002</v>
      </c>
      <c r="X84" s="2">
        <f t="shared" si="87"/>
        <v>1.8610421850000005</v>
      </c>
      <c r="Y84" s="2">
        <f t="shared" si="88"/>
        <v>0.82364341099999994</v>
      </c>
      <c r="Z84" s="2">
        <f t="shared" si="89"/>
        <v>3.8461538500000003</v>
      </c>
      <c r="AA84" s="2">
        <f t="shared" si="90"/>
        <v>-1.3513513500000016</v>
      </c>
      <c r="AB84" s="11"/>
      <c r="AD84" s="2" t="s">
        <v>13</v>
      </c>
      <c r="AE84" s="2">
        <v>0.25120773899999999</v>
      </c>
      <c r="AF84" s="2">
        <v>14.51612903</v>
      </c>
      <c r="AG84" s="2">
        <v>8.411214953</v>
      </c>
      <c r="AH84" s="2">
        <v>89.473684210000002</v>
      </c>
      <c r="AI84" s="2">
        <v>62.903225810000002</v>
      </c>
      <c r="AJ84" s="2">
        <v>45.283018869999999</v>
      </c>
      <c r="AK84" s="2">
        <v>81.578947369999995</v>
      </c>
      <c r="AL84" s="2">
        <v>1389.867796</v>
      </c>
      <c r="AM84" s="2">
        <v>1666.8922809999999</v>
      </c>
      <c r="AN84" s="2">
        <f t="shared" si="91"/>
        <v>-0.63538611999999972</v>
      </c>
      <c r="AO84" s="2">
        <f t="shared" si="92"/>
        <v>7.788161999999943E-2</v>
      </c>
      <c r="AP84" s="2">
        <f t="shared" si="93"/>
        <v>0.78201368999999943</v>
      </c>
      <c r="AQ84" s="2">
        <f t="shared" si="94"/>
        <v>-0.51137365000000301</v>
      </c>
      <c r="AR84" s="2">
        <v>0.25</v>
      </c>
      <c r="AS84" s="2">
        <v>14</v>
      </c>
      <c r="AT84" s="2">
        <v>7.4380165290000004</v>
      </c>
      <c r="AU84" s="2">
        <v>97.297297299999997</v>
      </c>
      <c r="AV84" s="2">
        <v>60</v>
      </c>
      <c r="AW84" s="2">
        <v>49.586776860000001</v>
      </c>
      <c r="AX84" s="2">
        <v>91.666666669999998</v>
      </c>
      <c r="AY84" s="2">
        <v>236.72336110000001</v>
      </c>
      <c r="AZ84" s="2">
        <v>678.79408790000002</v>
      </c>
      <c r="BA84" s="2">
        <f t="shared" si="95"/>
        <v>0.79245283000000022</v>
      </c>
      <c r="BB84" s="2">
        <f t="shared" si="96"/>
        <v>0</v>
      </c>
      <c r="BC84" s="2">
        <f t="shared" si="97"/>
        <v>1.5094339600000026</v>
      </c>
      <c r="BD84" s="2">
        <f t="shared" si="98"/>
        <v>0</v>
      </c>
      <c r="BE84" s="11"/>
    </row>
    <row r="85" spans="1:57" x14ac:dyDescent="0.3">
      <c r="A85" s="2" t="s">
        <v>14</v>
      </c>
      <c r="B85" s="2">
        <v>0.270531386137008</v>
      </c>
      <c r="C85" s="2">
        <v>12.5</v>
      </c>
      <c r="D85" s="2">
        <v>8.0808080808080796</v>
      </c>
      <c r="E85" s="2">
        <v>90.909090909090907</v>
      </c>
      <c r="F85" s="2">
        <v>54.6875</v>
      </c>
      <c r="G85" s="2">
        <v>47.959183673469298</v>
      </c>
      <c r="H85" s="2">
        <v>86.363636363636303</v>
      </c>
      <c r="I85" s="2">
        <v>675.27104693623801</v>
      </c>
      <c r="J85" s="2">
        <v>1666.8922807869901</v>
      </c>
      <c r="K85" s="2">
        <f t="shared" si="83"/>
        <v>-1.1363636363635994</v>
      </c>
      <c r="L85" s="2">
        <f t="shared" si="84"/>
        <v>8.0808080808079552E-2</v>
      </c>
      <c r="M85" s="2">
        <f t="shared" si="85"/>
        <v>0.14204545454550299</v>
      </c>
      <c r="N85" s="2">
        <f t="shared" si="86"/>
        <v>-2.5458668315812005</v>
      </c>
      <c r="O85" s="2">
        <v>0.34615385500000001</v>
      </c>
      <c r="P85" s="2">
        <v>12.76595745</v>
      </c>
      <c r="Q85" s="2">
        <v>7.0707070710000002</v>
      </c>
      <c r="R85" s="2">
        <v>95.161290320000006</v>
      </c>
      <c r="S85" s="2">
        <v>55.319148939999998</v>
      </c>
      <c r="T85" s="2">
        <v>50.505050509999997</v>
      </c>
      <c r="U85" s="2">
        <v>90.163934429999998</v>
      </c>
      <c r="V85" s="2">
        <v>512.66661409999995</v>
      </c>
      <c r="W85" s="2">
        <v>678.79408790000002</v>
      </c>
      <c r="X85" s="2">
        <f t="shared" si="87"/>
        <v>1.22749591</v>
      </c>
      <c r="Y85" s="2">
        <f t="shared" si="88"/>
        <v>0.82070707100000018</v>
      </c>
      <c r="Z85" s="2">
        <f t="shared" si="89"/>
        <v>1.4729950899999977</v>
      </c>
      <c r="AA85" s="2">
        <f t="shared" si="90"/>
        <v>1.8564018599999983</v>
      </c>
      <c r="AB85" s="11"/>
      <c r="AD85" s="2" t="s">
        <v>14</v>
      </c>
      <c r="AE85" s="2">
        <v>0.28019323899999998</v>
      </c>
      <c r="AF85" s="2">
        <v>11.53846154</v>
      </c>
      <c r="AG85" s="2">
        <v>8.5714285710000002</v>
      </c>
      <c r="AH85" s="2">
        <v>86</v>
      </c>
      <c r="AI85" s="2">
        <v>59.61538462</v>
      </c>
      <c r="AJ85" s="2">
        <v>47.11538462</v>
      </c>
      <c r="AK85" s="2">
        <v>78</v>
      </c>
      <c r="AL85" s="2">
        <v>1485.4801480000001</v>
      </c>
      <c r="AM85" s="2">
        <v>1666.8922809999999</v>
      </c>
      <c r="AN85" s="2">
        <f t="shared" si="91"/>
        <v>-2.97766749</v>
      </c>
      <c r="AO85" s="2">
        <f t="shared" si="92"/>
        <v>0.16021361800000022</v>
      </c>
      <c r="AP85" s="2">
        <f t="shared" si="93"/>
        <v>-3.2878411900000017</v>
      </c>
      <c r="AQ85" s="2">
        <f t="shared" si="94"/>
        <v>1.832365750000001</v>
      </c>
      <c r="AR85" s="2">
        <v>0.28846153600000002</v>
      </c>
      <c r="AS85" s="2">
        <v>17.5</v>
      </c>
      <c r="AT85" s="2">
        <v>7.3170731709999997</v>
      </c>
      <c r="AU85" s="2">
        <v>97.777777779999994</v>
      </c>
      <c r="AV85" s="2">
        <v>62.5</v>
      </c>
      <c r="AW85" s="2">
        <v>49.180327869999999</v>
      </c>
      <c r="AX85" s="2">
        <v>93.333333330000002</v>
      </c>
      <c r="AY85" s="2">
        <v>215.94234180000001</v>
      </c>
      <c r="AZ85" s="2">
        <v>678.79408790000002</v>
      </c>
      <c r="BA85" s="2">
        <f t="shared" si="95"/>
        <v>3.5</v>
      </c>
      <c r="BB85" s="2">
        <f t="shared" si="96"/>
        <v>-0.12094335800000078</v>
      </c>
      <c r="BC85" s="2">
        <f t="shared" si="97"/>
        <v>2.5</v>
      </c>
      <c r="BD85" s="2">
        <f t="shared" si="98"/>
        <v>-0.40644899000000123</v>
      </c>
      <c r="BE85" s="11"/>
    </row>
    <row r="86" spans="1:57" x14ac:dyDescent="0.3">
      <c r="A86" s="2" t="s">
        <v>15</v>
      </c>
      <c r="B86" s="2">
        <v>0.37681159377098</v>
      </c>
      <c r="C86" s="2">
        <v>13.207547169811299</v>
      </c>
      <c r="D86" s="2">
        <v>9.4117647058823497</v>
      </c>
      <c r="E86" s="2">
        <v>91.304347826086897</v>
      </c>
      <c r="F86" s="2">
        <v>54.716981132075396</v>
      </c>
      <c r="G86" s="2">
        <v>48.235294117647001</v>
      </c>
      <c r="H86" s="2">
        <v>86.764705882352899</v>
      </c>
      <c r="I86" s="2">
        <v>1207.6665052896501</v>
      </c>
      <c r="J86" s="2">
        <v>1666.8922807869901</v>
      </c>
      <c r="K86" s="2">
        <f t="shared" si="83"/>
        <v>0.70754716981129917</v>
      </c>
      <c r="L86" s="2">
        <f t="shared" si="84"/>
        <v>1.3309566250742701</v>
      </c>
      <c r="M86" s="2">
        <f t="shared" si="85"/>
        <v>2.9481132075396488E-2</v>
      </c>
      <c r="N86" s="2">
        <f t="shared" si="86"/>
        <v>0.27611044417770358</v>
      </c>
      <c r="O86" s="2">
        <v>0.42788460900000003</v>
      </c>
      <c r="P86" s="2">
        <v>11.9047619</v>
      </c>
      <c r="Q86" s="2">
        <v>8.2352941180000006</v>
      </c>
      <c r="R86" s="2">
        <v>95.061728400000007</v>
      </c>
      <c r="S86" s="2">
        <v>54.76190476</v>
      </c>
      <c r="T86" s="2">
        <v>54.117647060000003</v>
      </c>
      <c r="U86" s="2">
        <v>91.25</v>
      </c>
      <c r="V86" s="2">
        <v>395.54438759999999</v>
      </c>
      <c r="W86" s="2">
        <v>678.79408790000002</v>
      </c>
      <c r="X86" s="2">
        <f t="shared" si="87"/>
        <v>-0.8611955499999997</v>
      </c>
      <c r="Y86" s="2">
        <f t="shared" si="88"/>
        <v>1.1645870470000004</v>
      </c>
      <c r="Z86" s="2">
        <f t="shared" si="89"/>
        <v>-0.55724417999999787</v>
      </c>
      <c r="AA86" s="2">
        <f t="shared" si="90"/>
        <v>3.6125965500000063</v>
      </c>
      <c r="AB86" s="11"/>
      <c r="AD86" s="2" t="s">
        <v>15</v>
      </c>
      <c r="AE86" s="2">
        <v>0.28019323899999998</v>
      </c>
      <c r="AF86" s="2">
        <v>12.068965520000001</v>
      </c>
      <c r="AG86" s="2">
        <v>8.9108910889999997</v>
      </c>
      <c r="AH86" s="2">
        <v>87.5</v>
      </c>
      <c r="AI86" s="2">
        <v>60.344827590000001</v>
      </c>
      <c r="AJ86" s="2">
        <v>46</v>
      </c>
      <c r="AK86" s="2">
        <v>81.25</v>
      </c>
      <c r="AL86" s="2">
        <v>1681.144485</v>
      </c>
      <c r="AM86" s="2">
        <v>1666.8922809999999</v>
      </c>
      <c r="AN86" s="2">
        <f t="shared" si="91"/>
        <v>0.53050398000000065</v>
      </c>
      <c r="AO86" s="2">
        <f t="shared" si="92"/>
        <v>0.33946251799999949</v>
      </c>
      <c r="AP86" s="2">
        <f t="shared" si="93"/>
        <v>0.72944297000000091</v>
      </c>
      <c r="AQ86" s="2">
        <f t="shared" si="94"/>
        <v>-1.1153846200000004</v>
      </c>
      <c r="AR86" s="2">
        <v>0.28846153600000002</v>
      </c>
      <c r="AS86" s="2">
        <v>14.893617020000001</v>
      </c>
      <c r="AT86" s="2">
        <v>7.7586206899999999</v>
      </c>
      <c r="AU86" s="2">
        <v>97.777777779999994</v>
      </c>
      <c r="AV86" s="2">
        <v>61.702127660000002</v>
      </c>
      <c r="AW86" s="2">
        <v>50</v>
      </c>
      <c r="AX86" s="2">
        <v>93.181818179999993</v>
      </c>
      <c r="AY86" s="2">
        <v>210.6404838</v>
      </c>
      <c r="AZ86" s="2">
        <v>678.79408790000002</v>
      </c>
      <c r="BA86" s="2">
        <f t="shared" si="95"/>
        <v>-2.6063829799999993</v>
      </c>
      <c r="BB86" s="2">
        <f t="shared" si="96"/>
        <v>0.44154751900000022</v>
      </c>
      <c r="BC86" s="2">
        <f t="shared" si="97"/>
        <v>-0.79787233999999785</v>
      </c>
      <c r="BD86" s="2">
        <f t="shared" si="98"/>
        <v>0.81967213000000072</v>
      </c>
      <c r="BE86" s="11"/>
    </row>
    <row r="87" spans="1:57" x14ac:dyDescent="0.3">
      <c r="A87" s="2" t="s">
        <v>16</v>
      </c>
      <c r="B87" s="2">
        <v>0.43961352109909002</v>
      </c>
      <c r="C87" s="2">
        <v>14.8936170212765</v>
      </c>
      <c r="D87" s="2">
        <v>9.3333333333333304</v>
      </c>
      <c r="E87" s="2">
        <v>90.588235294117595</v>
      </c>
      <c r="F87" s="2">
        <v>55.319148936170201</v>
      </c>
      <c r="G87" s="2">
        <v>46.6666666666666</v>
      </c>
      <c r="H87" s="2">
        <v>86.904761904761898</v>
      </c>
      <c r="I87" s="2">
        <v>1096.9128580347301</v>
      </c>
      <c r="J87" s="2">
        <v>1666.8922807869901</v>
      </c>
      <c r="K87" s="2">
        <f t="shared" si="83"/>
        <v>1.6860698514652004</v>
      </c>
      <c r="L87" s="2">
        <f t="shared" si="84"/>
        <v>-7.8431372549019329E-2</v>
      </c>
      <c r="M87" s="2">
        <f t="shared" si="85"/>
        <v>0.60216780409480464</v>
      </c>
      <c r="N87" s="2">
        <f t="shared" si="86"/>
        <v>-1.5686274509804008</v>
      </c>
      <c r="O87" s="2">
        <v>0.45673078299999997</v>
      </c>
      <c r="P87" s="2">
        <v>11.11111111</v>
      </c>
      <c r="Q87" s="2">
        <v>8.5365853660000006</v>
      </c>
      <c r="R87" s="2">
        <v>93.333333330000002</v>
      </c>
      <c r="S87" s="2">
        <v>58.333333330000002</v>
      </c>
      <c r="T87" s="2">
        <v>54.87804878</v>
      </c>
      <c r="U87" s="2">
        <v>88.764044940000005</v>
      </c>
      <c r="V87" s="2">
        <v>429.23082779999999</v>
      </c>
      <c r="W87" s="2">
        <v>678.79408790000002</v>
      </c>
      <c r="X87" s="2">
        <f t="shared" si="87"/>
        <v>-0.79365079000000094</v>
      </c>
      <c r="Y87" s="2">
        <f t="shared" si="88"/>
        <v>0.30129124800000007</v>
      </c>
      <c r="Z87" s="2">
        <f t="shared" si="89"/>
        <v>3.5714285700000019</v>
      </c>
      <c r="AA87" s="2">
        <f t="shared" si="90"/>
        <v>0.76040171999999728</v>
      </c>
      <c r="AB87" s="11"/>
      <c r="AD87" s="2" t="s">
        <v>16</v>
      </c>
      <c r="AE87" s="2">
        <v>0.29951691600000002</v>
      </c>
      <c r="AF87" s="2">
        <v>10.52631579</v>
      </c>
      <c r="AG87" s="2">
        <v>9.375</v>
      </c>
      <c r="AH87" s="2">
        <v>87.037037040000001</v>
      </c>
      <c r="AI87" s="2">
        <v>59.649122810000001</v>
      </c>
      <c r="AJ87" s="2">
        <v>48.421052629999998</v>
      </c>
      <c r="AK87" s="2">
        <v>81.481481479999999</v>
      </c>
      <c r="AL87" s="2">
        <v>1640.095163</v>
      </c>
      <c r="AM87" s="2">
        <v>1666.8922809999999</v>
      </c>
      <c r="AN87" s="2">
        <f t="shared" si="91"/>
        <v>-1.5426497300000008</v>
      </c>
      <c r="AO87" s="2">
        <f t="shared" si="92"/>
        <v>0.46410891100000029</v>
      </c>
      <c r="AP87" s="2">
        <f t="shared" si="93"/>
        <v>-0.6957047799999998</v>
      </c>
      <c r="AQ87" s="2">
        <f t="shared" si="94"/>
        <v>2.4210526299999984</v>
      </c>
      <c r="AR87" s="2">
        <v>0.32211539099999997</v>
      </c>
      <c r="AS87" s="2">
        <v>16.27906977</v>
      </c>
      <c r="AT87" s="2">
        <v>6.422018349</v>
      </c>
      <c r="AU87" s="2">
        <v>94.642857140000004</v>
      </c>
      <c r="AV87" s="2">
        <v>65.116279070000004</v>
      </c>
      <c r="AW87" s="2">
        <v>47.706422019999998</v>
      </c>
      <c r="AX87" s="2">
        <v>90.909090910000003</v>
      </c>
      <c r="AY87" s="2">
        <v>201.33122510000001</v>
      </c>
      <c r="AZ87" s="2">
        <v>678.79408790000002</v>
      </c>
      <c r="BA87" s="2">
        <f t="shared" si="95"/>
        <v>1.3854527499999989</v>
      </c>
      <c r="BB87" s="2">
        <f t="shared" si="96"/>
        <v>-1.3366023409999999</v>
      </c>
      <c r="BC87" s="2">
        <f t="shared" si="97"/>
        <v>3.4141514100000023</v>
      </c>
      <c r="BD87" s="2">
        <f t="shared" si="98"/>
        <v>-2.293577980000002</v>
      </c>
      <c r="BE87" s="11"/>
    </row>
    <row r="88" spans="1:57" x14ac:dyDescent="0.3">
      <c r="A88" s="2" t="s">
        <v>17</v>
      </c>
      <c r="B88" s="2">
        <v>0.51690822839736905</v>
      </c>
      <c r="C88" s="2">
        <v>14.8936170212765</v>
      </c>
      <c r="D88" s="2">
        <v>11.6666666666666</v>
      </c>
      <c r="E88" s="2">
        <v>93</v>
      </c>
      <c r="F88" s="2">
        <v>55.319148936170201</v>
      </c>
      <c r="G88" s="2">
        <v>45</v>
      </c>
      <c r="H88" s="2">
        <v>87.878787878787804</v>
      </c>
      <c r="I88" s="2">
        <v>1271.2379396533499</v>
      </c>
      <c r="J88" s="2">
        <v>1666.8922807869901</v>
      </c>
      <c r="K88" s="2">
        <f t="shared" si="83"/>
        <v>0</v>
      </c>
      <c r="L88" s="2">
        <f t="shared" si="84"/>
        <v>2.33333333333327</v>
      </c>
      <c r="M88" s="2">
        <f t="shared" si="85"/>
        <v>0</v>
      </c>
      <c r="N88" s="2">
        <f t="shared" si="86"/>
        <v>-1.6666666666666003</v>
      </c>
      <c r="O88" s="2">
        <v>0.53846156599999995</v>
      </c>
      <c r="P88" s="2">
        <v>11.764705879999999</v>
      </c>
      <c r="Q88" s="2">
        <v>6.6666666670000003</v>
      </c>
      <c r="R88" s="2">
        <v>91.228070180000003</v>
      </c>
      <c r="S88" s="2">
        <v>58.823529409999999</v>
      </c>
      <c r="T88" s="2">
        <v>56.666666669999998</v>
      </c>
      <c r="U88" s="2">
        <v>86.72566372</v>
      </c>
      <c r="V88" s="2">
        <v>364.60577919999997</v>
      </c>
      <c r="W88" s="2">
        <v>678.79408790000002</v>
      </c>
      <c r="X88" s="2">
        <f t="shared" si="87"/>
        <v>0.65359476999999977</v>
      </c>
      <c r="Y88" s="2">
        <f t="shared" si="88"/>
        <v>-1.8699186990000003</v>
      </c>
      <c r="Z88" s="2">
        <f t="shared" si="89"/>
        <v>0.49019607999999693</v>
      </c>
      <c r="AA88" s="2">
        <f t="shared" si="90"/>
        <v>1.7886178899999976</v>
      </c>
      <c r="AB88" s="11"/>
      <c r="AD88" s="2" t="s">
        <v>17</v>
      </c>
      <c r="AE88" s="2">
        <v>0.31884059300000001</v>
      </c>
      <c r="AF88" s="2">
        <v>11.475409839999999</v>
      </c>
      <c r="AG88" s="2">
        <v>10</v>
      </c>
      <c r="AH88" s="2">
        <v>89.285714290000001</v>
      </c>
      <c r="AI88" s="2">
        <v>57.37704918</v>
      </c>
      <c r="AJ88" s="2">
        <v>44.943820219999999</v>
      </c>
      <c r="AK88" s="2">
        <v>85.714285709999999</v>
      </c>
      <c r="AL88" s="2">
        <v>3080.558939</v>
      </c>
      <c r="AM88" s="2">
        <v>1666.8922809999999</v>
      </c>
      <c r="AN88" s="2">
        <f t="shared" si="91"/>
        <v>0.94909404999999936</v>
      </c>
      <c r="AO88" s="2">
        <f t="shared" si="92"/>
        <v>0.625</v>
      </c>
      <c r="AP88" s="2">
        <f t="shared" si="93"/>
        <v>-2.2720736300000013</v>
      </c>
      <c r="AQ88" s="2">
        <f t="shared" si="94"/>
        <v>-3.4772324099999992</v>
      </c>
      <c r="AR88" s="2">
        <v>0.32211539099999997</v>
      </c>
      <c r="AS88" s="2">
        <v>15.55555556</v>
      </c>
      <c r="AT88" s="2">
        <v>6.5420560749999996</v>
      </c>
      <c r="AU88" s="2">
        <v>94.642857140000004</v>
      </c>
      <c r="AV88" s="2">
        <v>62.222222219999999</v>
      </c>
      <c r="AW88" s="2">
        <v>48.598130840000003</v>
      </c>
      <c r="AX88" s="2">
        <v>89.090909089999997</v>
      </c>
      <c r="AY88" s="2">
        <v>204.76604090000001</v>
      </c>
      <c r="AZ88" s="2">
        <v>678.79408790000002</v>
      </c>
      <c r="BA88" s="2">
        <f t="shared" si="95"/>
        <v>-0.72351420999999938</v>
      </c>
      <c r="BB88" s="2">
        <f t="shared" si="96"/>
        <v>0.12003772599999962</v>
      </c>
      <c r="BC88" s="2">
        <f t="shared" si="97"/>
        <v>-2.8940568500000055</v>
      </c>
      <c r="BD88" s="2">
        <f t="shared" si="98"/>
        <v>0.89170882000000518</v>
      </c>
      <c r="BE88" s="11"/>
    </row>
    <row r="89" spans="1:57" x14ac:dyDescent="0.3">
      <c r="A89" s="2" t="s">
        <v>18</v>
      </c>
      <c r="B89" s="2">
        <v>0.58937197923660201</v>
      </c>
      <c r="C89" s="2">
        <v>15.3846153846153</v>
      </c>
      <c r="D89" s="2">
        <v>10.869565217391299</v>
      </c>
      <c r="E89" s="2">
        <v>90.983606557377001</v>
      </c>
      <c r="F89" s="2">
        <v>56.410256410256402</v>
      </c>
      <c r="G89" s="2">
        <v>36.956521739130402</v>
      </c>
      <c r="H89" s="2">
        <v>85.950413223140501</v>
      </c>
      <c r="I89" s="2">
        <v>880.17428817778102</v>
      </c>
      <c r="J89" s="2">
        <v>1666.8922807869901</v>
      </c>
      <c r="K89" s="25">
        <f t="shared" si="83"/>
        <v>0.4909983633388002</v>
      </c>
      <c r="L89" s="25">
        <f t="shared" si="84"/>
        <v>-0.79710144927530102</v>
      </c>
      <c r="M89" s="25">
        <f t="shared" si="85"/>
        <v>1.0911074740862006</v>
      </c>
      <c r="N89" s="25">
        <f t="shared" si="86"/>
        <v>-8.0434782608695983</v>
      </c>
      <c r="O89" s="2">
        <v>0.63942307200000004</v>
      </c>
      <c r="P89" s="2">
        <v>12</v>
      </c>
      <c r="Q89" s="2">
        <v>8.6956521739999992</v>
      </c>
      <c r="R89" s="2">
        <v>91.970802919999997</v>
      </c>
      <c r="S89" s="2">
        <v>68</v>
      </c>
      <c r="T89" s="2">
        <v>63.043478260000001</v>
      </c>
      <c r="U89" s="2">
        <v>86.029411760000002</v>
      </c>
      <c r="V89" s="2">
        <v>320.90252270000002</v>
      </c>
      <c r="W89" s="2">
        <v>678.79408790000002</v>
      </c>
      <c r="X89" s="2">
        <f t="shared" si="87"/>
        <v>0.23529412000000072</v>
      </c>
      <c r="Y89" s="2">
        <f t="shared" si="88"/>
        <v>2.0289855069999989</v>
      </c>
      <c r="Z89" s="2">
        <f t="shared" si="89"/>
        <v>9.176470590000001</v>
      </c>
      <c r="AA89" s="2">
        <f t="shared" si="90"/>
        <v>6.3768115900000026</v>
      </c>
      <c r="AB89" s="11"/>
      <c r="AD89" s="2" t="s">
        <v>18</v>
      </c>
      <c r="AE89" s="2">
        <v>0.33816424</v>
      </c>
      <c r="AF89" s="2">
        <v>11.475409839999999</v>
      </c>
      <c r="AG89" s="2">
        <v>9.5238095240000007</v>
      </c>
      <c r="AH89" s="2">
        <v>88.709677420000006</v>
      </c>
      <c r="AI89" s="2">
        <v>55.737704919999999</v>
      </c>
      <c r="AJ89" s="2">
        <v>45.783132530000003</v>
      </c>
      <c r="AK89" s="2">
        <v>85.483870969999998</v>
      </c>
      <c r="AL89" s="2">
        <v>3080.558939</v>
      </c>
      <c r="AM89" s="2">
        <v>1666.8922809999999</v>
      </c>
      <c r="AN89" s="2">
        <f t="shared" si="91"/>
        <v>0</v>
      </c>
      <c r="AO89" s="2">
        <f t="shared" si="92"/>
        <v>-0.47619047599999931</v>
      </c>
      <c r="AP89" s="2">
        <f t="shared" si="93"/>
        <v>-1.6393442600000014</v>
      </c>
      <c r="AQ89" s="2">
        <f t="shared" si="94"/>
        <v>0.83931231000000395</v>
      </c>
      <c r="AR89" s="2">
        <v>0.36057692800000002</v>
      </c>
      <c r="AS89" s="2">
        <v>15</v>
      </c>
      <c r="AT89" s="2">
        <v>6.8627450980000004</v>
      </c>
      <c r="AU89" s="2">
        <v>93.939393940000002</v>
      </c>
      <c r="AV89" s="2">
        <v>62.5</v>
      </c>
      <c r="AW89" s="2">
        <v>50</v>
      </c>
      <c r="AX89" s="2">
        <v>87.692307690000007</v>
      </c>
      <c r="AY89" s="2">
        <v>204.76604090000001</v>
      </c>
      <c r="AZ89" s="2">
        <v>678.79408790000002</v>
      </c>
      <c r="BA89" s="2">
        <f t="shared" si="95"/>
        <v>-0.55555556000000017</v>
      </c>
      <c r="BB89" s="2">
        <f t="shared" si="96"/>
        <v>0.32068902300000079</v>
      </c>
      <c r="BC89" s="2">
        <f t="shared" si="97"/>
        <v>0.27777778000000097</v>
      </c>
      <c r="BD89" s="2">
        <f t="shared" si="98"/>
        <v>1.4018691599999968</v>
      </c>
      <c r="BE89" s="11"/>
    </row>
    <row r="90" spans="1:57" x14ac:dyDescent="0.3">
      <c r="A90" s="2" t="s">
        <v>40</v>
      </c>
      <c r="B90" s="2"/>
      <c r="C90" s="2"/>
      <c r="D90" s="2"/>
      <c r="E90" s="2"/>
      <c r="F90" s="2"/>
      <c r="G90" s="2"/>
      <c r="H90" s="2"/>
      <c r="I90" s="2"/>
      <c r="J90" s="2"/>
      <c r="K90" s="24">
        <f>AVERAGE(K81:K89)</f>
        <v>1.04874104874104</v>
      </c>
      <c r="L90" s="24">
        <f>AVERAGE(L81:L89)</f>
        <v>1.2077294685990332</v>
      </c>
      <c r="M90" s="24">
        <f>AVERAGE(M81:M89)</f>
        <v>1.5576613402700445</v>
      </c>
      <c r="N90" s="24">
        <f>AVERAGE(N81:N89)</f>
        <v>6.5876152832677642E-2</v>
      </c>
      <c r="O90" s="2"/>
      <c r="P90" s="2"/>
      <c r="Q90" s="2"/>
      <c r="R90" s="2"/>
      <c r="S90" s="2"/>
      <c r="T90" s="2"/>
      <c r="U90" s="2"/>
      <c r="V90" s="2"/>
      <c r="W90" s="2"/>
      <c r="X90" s="24">
        <f>AVERAGE(X81:X89)</f>
        <v>0.79569892477777782</v>
      </c>
      <c r="Y90" s="24">
        <f>AVERAGE(Y81:Y89)</f>
        <v>0.96618357488888884</v>
      </c>
      <c r="Z90" s="24">
        <f>AVERAGE(Z81:Z89)</f>
        <v>3.1111111111111112</v>
      </c>
      <c r="AA90" s="24">
        <f>AVERAGE(AA81:AA89)</f>
        <v>1.9543258677777782</v>
      </c>
      <c r="AB90" s="11"/>
      <c r="AD90" s="2" t="s">
        <v>40</v>
      </c>
      <c r="AE90" s="17"/>
      <c r="AF90" s="17"/>
      <c r="AG90" s="17"/>
      <c r="AH90" s="17"/>
      <c r="AI90" s="17"/>
      <c r="AJ90" s="17"/>
      <c r="AK90" s="17"/>
      <c r="AL90" s="17"/>
      <c r="AM90" s="17"/>
      <c r="AN90" s="24">
        <f>AVERAGE(AN81:AN89)</f>
        <v>-0.42248532666666666</v>
      </c>
      <c r="AO90" s="24">
        <f>AVERAGE(AO81:AO89)</f>
        <v>0.22486772488888895</v>
      </c>
      <c r="AP90" s="24">
        <f>AVERAGE(AP81:AP89)</f>
        <v>-0.1340821688888888</v>
      </c>
      <c r="AQ90" s="24">
        <f>AVERAGE(AQ81:AQ89)</f>
        <v>-0.14174344444444387</v>
      </c>
      <c r="AR90" s="17"/>
      <c r="AS90" s="17"/>
      <c r="AT90" s="17"/>
      <c r="AU90" s="17"/>
      <c r="AV90" s="17"/>
      <c r="AW90" s="17"/>
      <c r="AX90" s="17"/>
      <c r="AY90" s="17"/>
      <c r="AZ90" s="17"/>
      <c r="BA90" s="24">
        <f>AVERAGE(BA81:BA89)</f>
        <v>0.39162112888888895</v>
      </c>
      <c r="BB90" s="24">
        <f>AVERAGE(BB81:BB89)</f>
        <v>-2.4874341666666626E-2</v>
      </c>
      <c r="BC90" s="24">
        <f>AVERAGE(BC81:BC89)</f>
        <v>0.75136612000000014</v>
      </c>
      <c r="BD90" s="24">
        <f>AVERAGE(BD81:BD89)</f>
        <v>0.17636684333333363</v>
      </c>
      <c r="BE90" s="11"/>
    </row>
    <row r="91" spans="1:57" x14ac:dyDescent="0.3">
      <c r="AB91" s="11"/>
      <c r="BE91" s="11"/>
    </row>
    <row r="92" spans="1:57" x14ac:dyDescent="0.3">
      <c r="A92" s="1" t="s">
        <v>30</v>
      </c>
      <c r="B92" s="30" t="s">
        <v>19</v>
      </c>
      <c r="C92" s="30"/>
      <c r="D92" s="30"/>
      <c r="E92" s="30"/>
      <c r="F92" s="30"/>
      <c r="G92" s="30"/>
      <c r="H92" s="30"/>
      <c r="I92" s="30"/>
      <c r="J92" s="30"/>
      <c r="K92" s="3"/>
      <c r="L92" s="3"/>
      <c r="M92" s="3"/>
      <c r="N92" s="3"/>
      <c r="O92" s="31" t="s">
        <v>20</v>
      </c>
      <c r="P92" s="31"/>
      <c r="Q92" s="31"/>
      <c r="R92" s="31"/>
      <c r="S92" s="31"/>
      <c r="T92" s="31"/>
      <c r="U92" s="31"/>
      <c r="V92" s="31"/>
      <c r="W92" s="31"/>
      <c r="X92" s="22"/>
      <c r="Y92" s="22"/>
      <c r="Z92" s="22"/>
      <c r="AA92" s="22"/>
      <c r="AB92" s="11"/>
      <c r="AD92" s="1" t="s">
        <v>30</v>
      </c>
      <c r="AE92" s="30" t="s">
        <v>19</v>
      </c>
      <c r="AF92" s="30"/>
      <c r="AG92" s="30"/>
      <c r="AH92" s="30"/>
      <c r="AI92" s="30"/>
      <c r="AJ92" s="30"/>
      <c r="AK92" s="30"/>
      <c r="AL92" s="30"/>
      <c r="AM92" s="30"/>
      <c r="AN92" s="3"/>
      <c r="AO92" s="3"/>
      <c r="AP92" s="3"/>
      <c r="AQ92" s="3"/>
      <c r="AR92" s="31" t="s">
        <v>20</v>
      </c>
      <c r="AS92" s="31"/>
      <c r="AT92" s="31"/>
      <c r="AU92" s="31"/>
      <c r="AV92" s="31"/>
      <c r="AW92" s="31"/>
      <c r="AX92" s="31"/>
      <c r="AY92" s="31"/>
      <c r="AZ92" s="31"/>
      <c r="BA92" s="6"/>
      <c r="BB92" s="6"/>
      <c r="BC92" s="6"/>
      <c r="BD92" s="6"/>
      <c r="BE92" s="11"/>
    </row>
    <row r="93" spans="1:57" x14ac:dyDescent="0.3">
      <c r="A93" s="4"/>
      <c r="B93" s="5" t="s">
        <v>0</v>
      </c>
      <c r="C93" s="5" t="s">
        <v>1</v>
      </c>
      <c r="D93" s="5" t="s">
        <v>2</v>
      </c>
      <c r="E93" s="5" t="s">
        <v>3</v>
      </c>
      <c r="F93" s="5" t="s">
        <v>4</v>
      </c>
      <c r="G93" s="5" t="s">
        <v>5</v>
      </c>
      <c r="H93" s="5" t="s">
        <v>6</v>
      </c>
      <c r="I93" s="5" t="s">
        <v>7</v>
      </c>
      <c r="J93" s="5" t="s">
        <v>8</v>
      </c>
      <c r="K93" s="5" t="s">
        <v>36</v>
      </c>
      <c r="L93" s="5" t="s">
        <v>37</v>
      </c>
      <c r="M93" s="5" t="s">
        <v>38</v>
      </c>
      <c r="N93" s="5" t="s">
        <v>39</v>
      </c>
      <c r="O93" s="5" t="s">
        <v>0</v>
      </c>
      <c r="P93" s="5" t="s">
        <v>1</v>
      </c>
      <c r="Q93" s="5" t="s">
        <v>2</v>
      </c>
      <c r="R93" s="5" t="s">
        <v>3</v>
      </c>
      <c r="S93" s="5" t="s">
        <v>4</v>
      </c>
      <c r="T93" s="5" t="s">
        <v>5</v>
      </c>
      <c r="U93" s="5" t="s">
        <v>6</v>
      </c>
      <c r="V93" s="5" t="s">
        <v>7</v>
      </c>
      <c r="W93" s="5" t="s">
        <v>8</v>
      </c>
      <c r="X93" s="5" t="s">
        <v>36</v>
      </c>
      <c r="Y93" s="5" t="s">
        <v>37</v>
      </c>
      <c r="Z93" s="5" t="s">
        <v>38</v>
      </c>
      <c r="AA93" s="5" t="s">
        <v>39</v>
      </c>
      <c r="AB93" s="11"/>
      <c r="AD93" s="4"/>
      <c r="AE93" s="5" t="s">
        <v>0</v>
      </c>
      <c r="AF93" s="5" t="s">
        <v>1</v>
      </c>
      <c r="AG93" s="5" t="s">
        <v>2</v>
      </c>
      <c r="AH93" s="5" t="s">
        <v>3</v>
      </c>
      <c r="AI93" s="5" t="s">
        <v>4</v>
      </c>
      <c r="AJ93" s="5" t="s">
        <v>5</v>
      </c>
      <c r="AK93" s="5" t="s">
        <v>6</v>
      </c>
      <c r="AL93" s="5" t="s">
        <v>7</v>
      </c>
      <c r="AM93" s="5" t="s">
        <v>8</v>
      </c>
      <c r="AN93" s="5" t="s">
        <v>36</v>
      </c>
      <c r="AO93" s="5" t="s">
        <v>37</v>
      </c>
      <c r="AP93" s="5" t="s">
        <v>38</v>
      </c>
      <c r="AQ93" s="5" t="s">
        <v>39</v>
      </c>
      <c r="AR93" s="5" t="s">
        <v>0</v>
      </c>
      <c r="AS93" s="5" t="s">
        <v>1</v>
      </c>
      <c r="AT93" s="5" t="s">
        <v>2</v>
      </c>
      <c r="AU93" s="5" t="s">
        <v>3</v>
      </c>
      <c r="AV93" s="5" t="s">
        <v>4</v>
      </c>
      <c r="AW93" s="5" t="s">
        <v>5</v>
      </c>
      <c r="AX93" s="5" t="s">
        <v>6</v>
      </c>
      <c r="AY93" s="5" t="s">
        <v>7</v>
      </c>
      <c r="AZ93" s="5" t="s">
        <v>8</v>
      </c>
      <c r="BA93" s="5" t="s">
        <v>36</v>
      </c>
      <c r="BB93" s="5" t="s">
        <v>37</v>
      </c>
      <c r="BC93" s="5" t="s">
        <v>38</v>
      </c>
      <c r="BD93" s="5" t="s">
        <v>39</v>
      </c>
      <c r="BE93" s="11"/>
    </row>
    <row r="94" spans="1:57" x14ac:dyDescent="0.3">
      <c r="A94" s="2" t="s">
        <v>9</v>
      </c>
      <c r="B94" s="2">
        <v>6.7632846999999996E-2</v>
      </c>
      <c r="C94" s="2">
        <v>5.9602649010000004</v>
      </c>
      <c r="D94" s="2">
        <v>8.9285714289999998</v>
      </c>
      <c r="E94" s="2">
        <v>0</v>
      </c>
      <c r="F94" s="2">
        <v>48.666666669999998</v>
      </c>
      <c r="G94" s="2">
        <v>51.785714290000001</v>
      </c>
      <c r="H94" s="2">
        <v>0</v>
      </c>
      <c r="I94" s="2">
        <v>17756.563730000002</v>
      </c>
      <c r="J94" s="2">
        <v>1245.275482</v>
      </c>
      <c r="K94" s="2"/>
      <c r="L94" s="2"/>
      <c r="M94" s="2"/>
      <c r="N94" s="2"/>
      <c r="O94" s="2">
        <v>4.3269231999999998E-2</v>
      </c>
      <c r="P94" s="2">
        <v>4.5454545450000001</v>
      </c>
      <c r="Q94" s="2">
        <v>3.703703704</v>
      </c>
      <c r="R94" s="2">
        <v>0</v>
      </c>
      <c r="S94" s="2">
        <v>43.79084967</v>
      </c>
      <c r="T94" s="2">
        <v>46.296296300000002</v>
      </c>
      <c r="U94" s="2">
        <v>0</v>
      </c>
      <c r="V94" s="2">
        <v>74.451486279999997</v>
      </c>
      <c r="W94" s="2">
        <v>468.57330880000001</v>
      </c>
      <c r="X94" s="2"/>
      <c r="Y94" s="2"/>
      <c r="Z94" s="2"/>
      <c r="AA94" s="2"/>
      <c r="AB94" s="11"/>
      <c r="AD94" s="2" t="s">
        <v>9</v>
      </c>
      <c r="AE94" s="2">
        <v>9.1787442999999996E-2</v>
      </c>
      <c r="AF94" s="2">
        <v>6.3063063059999998</v>
      </c>
      <c r="AG94" s="2">
        <v>6.741573034</v>
      </c>
      <c r="AH94" s="2">
        <v>85.714285709999999</v>
      </c>
      <c r="AI94" s="2">
        <v>53.636363639999999</v>
      </c>
      <c r="AJ94" s="2">
        <v>49.438202250000003</v>
      </c>
      <c r="AK94" s="2">
        <v>85.714285709999999</v>
      </c>
      <c r="AL94" s="2">
        <v>48255.344790000003</v>
      </c>
      <c r="AM94" s="2">
        <v>1245.275482</v>
      </c>
      <c r="AN94" s="2"/>
      <c r="AO94" s="2"/>
      <c r="AP94" s="2"/>
      <c r="AQ94" s="2"/>
      <c r="AR94" s="2">
        <v>7.6923080000000005E-2</v>
      </c>
      <c r="AS94" s="2">
        <v>6.1224489799999997</v>
      </c>
      <c r="AT94" s="2">
        <v>3.846153846</v>
      </c>
      <c r="AU94" s="2">
        <v>100</v>
      </c>
      <c r="AV94" s="2">
        <v>47.959183670000002</v>
      </c>
      <c r="AW94" s="2">
        <v>48.543689319999999</v>
      </c>
      <c r="AX94" s="2">
        <v>100</v>
      </c>
      <c r="AY94" s="2">
        <v>27.727925880000001</v>
      </c>
      <c r="AZ94" s="2">
        <v>468.57330880000001</v>
      </c>
      <c r="BA94" s="2"/>
      <c r="BB94" s="2"/>
      <c r="BC94" s="2"/>
      <c r="BD94" s="2"/>
      <c r="BE94" s="11"/>
    </row>
    <row r="95" spans="1:57" x14ac:dyDescent="0.3">
      <c r="A95" s="2" t="s">
        <v>10</v>
      </c>
      <c r="B95" s="2">
        <v>0.17874395800000001</v>
      </c>
      <c r="C95" s="2">
        <v>7.5471698109999998</v>
      </c>
      <c r="D95" s="2">
        <v>8</v>
      </c>
      <c r="E95" s="2">
        <v>88.46153846</v>
      </c>
      <c r="F95" s="2">
        <v>56.190476189999998</v>
      </c>
      <c r="G95" s="2">
        <v>52</v>
      </c>
      <c r="H95" s="2">
        <v>88.46153846</v>
      </c>
      <c r="I95" s="2">
        <v>26739.652109999999</v>
      </c>
      <c r="J95" s="2">
        <v>1245.275482</v>
      </c>
      <c r="K95" s="2">
        <f xml:space="preserve"> C95 -C94</f>
        <v>1.5869049099999994</v>
      </c>
      <c r="L95" s="2">
        <f xml:space="preserve"> D95 -D94</f>
        <v>-0.92857142899999978</v>
      </c>
      <c r="M95" s="2">
        <f xml:space="preserve"> F95 -F94</f>
        <v>7.5238095200000004</v>
      </c>
      <c r="N95" s="2">
        <f xml:space="preserve"> G95 -G94</f>
        <v>0.21428570999999863</v>
      </c>
      <c r="O95" s="2">
        <v>0.22596153599999999</v>
      </c>
      <c r="P95" s="2">
        <v>6.8627450980000004</v>
      </c>
      <c r="Q95" s="2">
        <v>2.9411764709999999</v>
      </c>
      <c r="R95" s="2">
        <v>100</v>
      </c>
      <c r="S95" s="2">
        <v>46.078431369999997</v>
      </c>
      <c r="T95" s="2">
        <v>49.253731340000002</v>
      </c>
      <c r="U95" s="2">
        <v>94.736842109999998</v>
      </c>
      <c r="V95" s="2">
        <v>153.03696619999999</v>
      </c>
      <c r="W95" s="2">
        <v>468.57330880000001</v>
      </c>
      <c r="X95" s="2">
        <f xml:space="preserve"> P95 -P94</f>
        <v>2.3172905530000003</v>
      </c>
      <c r="Y95" s="2">
        <f xml:space="preserve"> Q95 -Q94</f>
        <v>-0.76252723300000014</v>
      </c>
      <c r="Z95" s="2">
        <f xml:space="preserve"> S95 -S94</f>
        <v>2.2875816999999969</v>
      </c>
      <c r="AA95" s="2">
        <f xml:space="preserve"> T95 -T94</f>
        <v>2.95743504</v>
      </c>
      <c r="AB95" s="11"/>
      <c r="AD95" s="2" t="s">
        <v>10</v>
      </c>
      <c r="AE95" s="2">
        <v>0.14009662000000001</v>
      </c>
      <c r="AF95" s="2">
        <v>7.0707070710000002</v>
      </c>
      <c r="AG95" s="2">
        <v>7.9545454549999999</v>
      </c>
      <c r="AH95" s="2">
        <v>75</v>
      </c>
      <c r="AI95" s="2">
        <v>57.142857139999997</v>
      </c>
      <c r="AJ95" s="2">
        <v>55.68181818</v>
      </c>
      <c r="AK95" s="2">
        <v>65</v>
      </c>
      <c r="AL95" s="2">
        <v>34449.171439999998</v>
      </c>
      <c r="AM95" s="2">
        <v>1245.275482</v>
      </c>
      <c r="AN95" s="2">
        <f xml:space="preserve"> AF95 -AF94</f>
        <v>0.76440076500000043</v>
      </c>
      <c r="AO95" s="2">
        <f xml:space="preserve"> AG95 -AG94</f>
        <v>1.2129724209999999</v>
      </c>
      <c r="AP95" s="2">
        <f xml:space="preserve"> AI95 -AI94</f>
        <v>3.5064934999999977</v>
      </c>
      <c r="AQ95" s="2">
        <f xml:space="preserve"> AJ95 -AJ94</f>
        <v>6.2436159299999971</v>
      </c>
      <c r="AR95" s="2">
        <v>0.15384616000000001</v>
      </c>
      <c r="AS95" s="2">
        <v>7.5949367089999997</v>
      </c>
      <c r="AT95" s="2">
        <v>3.80952381</v>
      </c>
      <c r="AU95" s="2">
        <v>91.666666669999998</v>
      </c>
      <c r="AV95" s="2">
        <v>53.164556959999999</v>
      </c>
      <c r="AW95" s="2">
        <v>49.03846154</v>
      </c>
      <c r="AX95" s="2">
        <v>83.333333330000002</v>
      </c>
      <c r="AY95" s="2">
        <v>97.659226390000001</v>
      </c>
      <c r="AZ95" s="2">
        <v>468.57330880000001</v>
      </c>
      <c r="BA95" s="2">
        <f xml:space="preserve"> AS95 -AS94</f>
        <v>1.472487729</v>
      </c>
      <c r="BB95" s="2">
        <f xml:space="preserve"> AT95 -AT94</f>
        <v>-3.6630036000000032E-2</v>
      </c>
      <c r="BC95" s="2">
        <f xml:space="preserve"> AV95 -AV94</f>
        <v>5.2053732899999972</v>
      </c>
      <c r="BD95" s="2">
        <f xml:space="preserve"> AW95 -AW94</f>
        <v>0.49477222000000154</v>
      </c>
      <c r="BE95" s="11"/>
    </row>
    <row r="96" spans="1:57" x14ac:dyDescent="0.3">
      <c r="A96" s="2" t="s">
        <v>11</v>
      </c>
      <c r="B96" s="2">
        <v>0.106280193</v>
      </c>
      <c r="C96" s="2">
        <v>6.1855670099999998</v>
      </c>
      <c r="D96" s="2">
        <v>7.1428571429999996</v>
      </c>
      <c r="E96" s="2">
        <v>75</v>
      </c>
      <c r="F96" s="2">
        <v>54.639175260000002</v>
      </c>
      <c r="G96" s="2">
        <v>51.546391749999998</v>
      </c>
      <c r="H96" s="2">
        <v>75</v>
      </c>
      <c r="I96" s="2">
        <v>2666.663841</v>
      </c>
      <c r="J96" s="2">
        <v>1245.275482</v>
      </c>
      <c r="K96" s="2">
        <f t="shared" ref="K96:K103" si="99" xml:space="preserve"> C96 -C95</f>
        <v>-1.3616028010000001</v>
      </c>
      <c r="L96" s="2">
        <f t="shared" ref="L96:L103" si="100" xml:space="preserve"> D96 -D95</f>
        <v>-0.85714285700000037</v>
      </c>
      <c r="M96" s="2">
        <f t="shared" ref="M96:M103" si="101" xml:space="preserve"> F96 -F95</f>
        <v>-1.5513009299999965</v>
      </c>
      <c r="N96" s="2">
        <f t="shared" ref="N96:N103" si="102" xml:space="preserve"> G96 -G95</f>
        <v>-0.45360825000000204</v>
      </c>
      <c r="O96" s="2">
        <v>0.16346153599999999</v>
      </c>
      <c r="P96" s="2">
        <v>8.75</v>
      </c>
      <c r="Q96" s="2">
        <v>2.9411764709999999</v>
      </c>
      <c r="R96" s="2">
        <v>92.307692309999993</v>
      </c>
      <c r="S96" s="2">
        <v>51.25</v>
      </c>
      <c r="T96" s="2">
        <v>49.5049505</v>
      </c>
      <c r="U96" s="2">
        <v>84.61538462</v>
      </c>
      <c r="V96" s="2">
        <v>86.949811310000001</v>
      </c>
      <c r="W96" s="2">
        <v>468.57330880000001</v>
      </c>
      <c r="X96" s="2">
        <f t="shared" ref="X96:X103" si="103" xml:space="preserve"> P96 -P95</f>
        <v>1.8872549019999996</v>
      </c>
      <c r="Y96" s="2">
        <f t="shared" ref="Y96:Y103" si="104" xml:space="preserve"> Q96 -Q95</f>
        <v>0</v>
      </c>
      <c r="Z96" s="2">
        <f t="shared" ref="Z96:Z103" si="105" xml:space="preserve"> S96 -S95</f>
        <v>5.171568630000003</v>
      </c>
      <c r="AA96" s="2">
        <f t="shared" ref="AA96:AA103" si="106" xml:space="preserve"> T96 -T95</f>
        <v>0.251219159999998</v>
      </c>
      <c r="AB96" s="11"/>
      <c r="AD96" s="2" t="s">
        <v>11</v>
      </c>
      <c r="AE96" s="2">
        <v>0.28502416600000002</v>
      </c>
      <c r="AF96" s="2">
        <v>9.3023255809999998</v>
      </c>
      <c r="AG96" s="2">
        <v>9.5890410960000008</v>
      </c>
      <c r="AH96" s="2">
        <v>91.666666669999998</v>
      </c>
      <c r="AI96" s="2">
        <v>60</v>
      </c>
      <c r="AJ96" s="2">
        <v>57.534246580000001</v>
      </c>
      <c r="AK96" s="2">
        <v>75</v>
      </c>
      <c r="AL96" s="2">
        <v>38838.553849999997</v>
      </c>
      <c r="AM96" s="2">
        <v>1245.275482</v>
      </c>
      <c r="AN96" s="2">
        <f t="shared" ref="AN96:AN103" si="107" xml:space="preserve"> AF96 -AF95</f>
        <v>2.2316185099999997</v>
      </c>
      <c r="AO96" s="2">
        <f t="shared" ref="AO96:AO103" si="108" xml:space="preserve"> AG96 -AG95</f>
        <v>1.6344956410000009</v>
      </c>
      <c r="AP96" s="2">
        <f t="shared" ref="AP96:AP103" si="109" xml:space="preserve"> AI96 -AI95</f>
        <v>2.8571428600000033</v>
      </c>
      <c r="AQ96" s="2">
        <f t="shared" ref="AQ96:AQ103" si="110" xml:space="preserve"> AJ96 -AJ95</f>
        <v>1.8524284000000009</v>
      </c>
      <c r="AR96" s="2">
        <v>0.30769231899999999</v>
      </c>
      <c r="AS96" s="2">
        <v>9.230769231</v>
      </c>
      <c r="AT96" s="2">
        <v>3.5714285710000002</v>
      </c>
      <c r="AU96" s="2">
        <v>93.220338979999994</v>
      </c>
      <c r="AV96" s="2">
        <v>58.46153846</v>
      </c>
      <c r="AW96" s="2">
        <v>51.80722892</v>
      </c>
      <c r="AX96" s="2">
        <v>91.52542373</v>
      </c>
      <c r="AY96" s="2">
        <v>67.277892730000005</v>
      </c>
      <c r="AZ96" s="2">
        <v>468.57330880000001</v>
      </c>
      <c r="BA96" s="2">
        <f t="shared" ref="BA96:BA103" si="111" xml:space="preserve"> AS96 -AS95</f>
        <v>1.6358325220000003</v>
      </c>
      <c r="BB96" s="2">
        <f t="shared" ref="BB96:BB103" si="112" xml:space="preserve"> AT96 -AT95</f>
        <v>-0.23809523899999974</v>
      </c>
      <c r="BC96" s="2">
        <f t="shared" ref="BC96:BC103" si="113" xml:space="preserve"> AV96 -AV95</f>
        <v>5.2969815000000011</v>
      </c>
      <c r="BD96" s="2">
        <f t="shared" ref="BD96:BD103" si="114" xml:space="preserve"> AW96 -AW95</f>
        <v>2.7687673799999999</v>
      </c>
      <c r="BE96" s="11"/>
    </row>
    <row r="97" spans="1:57" x14ac:dyDescent="0.3">
      <c r="A97" s="2" t="s">
        <v>12</v>
      </c>
      <c r="B97" s="2">
        <v>0.21256038499999999</v>
      </c>
      <c r="C97" s="2">
        <v>7.2072072069999997</v>
      </c>
      <c r="D97" s="2">
        <v>8.3333333330000006</v>
      </c>
      <c r="E97" s="2">
        <v>86.111111109999996</v>
      </c>
      <c r="F97" s="2">
        <v>54.954954950000001</v>
      </c>
      <c r="G97" s="2">
        <v>52.542372880000002</v>
      </c>
      <c r="H97" s="2">
        <v>77.777777779999994</v>
      </c>
      <c r="I97" s="2">
        <v>35394.208870000002</v>
      </c>
      <c r="J97" s="2">
        <v>1245.275482</v>
      </c>
      <c r="K97" s="2">
        <f t="shared" si="99"/>
        <v>1.021640197</v>
      </c>
      <c r="L97" s="2">
        <f t="shared" si="100"/>
        <v>1.1904761900000009</v>
      </c>
      <c r="M97" s="2">
        <f t="shared" si="101"/>
        <v>0.31577968999999939</v>
      </c>
      <c r="N97" s="2">
        <f t="shared" si="102"/>
        <v>0.9959811300000041</v>
      </c>
      <c r="O97" s="2">
        <v>0.245192304</v>
      </c>
      <c r="P97" s="2">
        <v>6.6666666670000003</v>
      </c>
      <c r="Q97" s="2">
        <v>3.3333333330000001</v>
      </c>
      <c r="R97" s="2">
        <v>97.674418599999996</v>
      </c>
      <c r="S97" s="2">
        <v>48.571428570000002</v>
      </c>
      <c r="T97" s="2">
        <v>51.666666669999998</v>
      </c>
      <c r="U97" s="2">
        <v>90.47619048</v>
      </c>
      <c r="V97" s="2">
        <v>57.035201499999999</v>
      </c>
      <c r="W97" s="2">
        <v>468.57330880000001</v>
      </c>
      <c r="X97" s="2">
        <f t="shared" si="103"/>
        <v>-2.0833333329999997</v>
      </c>
      <c r="Y97" s="2">
        <f t="shared" si="104"/>
        <v>0.39215686200000022</v>
      </c>
      <c r="Z97" s="2">
        <f t="shared" si="105"/>
        <v>-2.6785714299999981</v>
      </c>
      <c r="AA97" s="2">
        <f t="shared" si="106"/>
        <v>2.1617161699999983</v>
      </c>
      <c r="AB97" s="11"/>
      <c r="AD97" s="2" t="s">
        <v>12</v>
      </c>
      <c r="AE97" s="2">
        <v>0.28019323899999998</v>
      </c>
      <c r="AF97" s="2">
        <v>10.752688170000001</v>
      </c>
      <c r="AG97" s="2">
        <v>10.958904110000001</v>
      </c>
      <c r="AH97" s="2">
        <v>97.56097561</v>
      </c>
      <c r="AI97" s="2">
        <v>61.956521739999999</v>
      </c>
      <c r="AJ97" s="2">
        <v>60.2739726</v>
      </c>
      <c r="AK97" s="2">
        <v>75.609756099999998</v>
      </c>
      <c r="AL97" s="2">
        <v>71465.252139999997</v>
      </c>
      <c r="AM97" s="2">
        <v>1245.275482</v>
      </c>
      <c r="AN97" s="2">
        <f t="shared" si="107"/>
        <v>1.4503625890000009</v>
      </c>
      <c r="AO97" s="2">
        <f t="shared" si="108"/>
        <v>1.3698630139999999</v>
      </c>
      <c r="AP97" s="2">
        <f t="shared" si="109"/>
        <v>1.9565217399999995</v>
      </c>
      <c r="AQ97" s="2">
        <f t="shared" si="110"/>
        <v>2.7397260199999991</v>
      </c>
      <c r="AR97" s="2">
        <v>0.33173078299999997</v>
      </c>
      <c r="AS97" s="2">
        <v>10.76923077</v>
      </c>
      <c r="AT97" s="2">
        <v>4.8780487800000003</v>
      </c>
      <c r="AU97" s="2">
        <v>95.081967210000002</v>
      </c>
      <c r="AV97" s="2">
        <v>64.61538462</v>
      </c>
      <c r="AW97" s="2">
        <v>53.658536589999997</v>
      </c>
      <c r="AX97" s="2">
        <v>90</v>
      </c>
      <c r="AY97" s="2">
        <v>13.00803022</v>
      </c>
      <c r="AZ97" s="2">
        <v>468.57330880000001</v>
      </c>
      <c r="BA97" s="2">
        <f t="shared" si="111"/>
        <v>1.538461539</v>
      </c>
      <c r="BB97" s="2">
        <f t="shared" si="112"/>
        <v>1.3066202090000001</v>
      </c>
      <c r="BC97" s="2">
        <f t="shared" si="113"/>
        <v>6.1538461600000005</v>
      </c>
      <c r="BD97" s="2">
        <f t="shared" si="114"/>
        <v>1.8513076699999971</v>
      </c>
      <c r="BE97" s="11"/>
    </row>
    <row r="98" spans="1:57" x14ac:dyDescent="0.3">
      <c r="A98" s="2" t="s">
        <v>13</v>
      </c>
      <c r="B98" s="2">
        <v>0.22705313599999999</v>
      </c>
      <c r="C98" s="2">
        <v>9.0909090910000003</v>
      </c>
      <c r="D98" s="2">
        <v>9.2105263159999993</v>
      </c>
      <c r="E98" s="2">
        <v>96.875</v>
      </c>
      <c r="F98" s="2">
        <v>58.585858590000001</v>
      </c>
      <c r="G98" s="2">
        <v>56</v>
      </c>
      <c r="H98" s="2">
        <v>87.5</v>
      </c>
      <c r="I98" s="2">
        <v>21977.021639999999</v>
      </c>
      <c r="J98" s="2">
        <v>1245.275482</v>
      </c>
      <c r="K98" s="2">
        <f t="shared" si="99"/>
        <v>1.8837018840000006</v>
      </c>
      <c r="L98" s="2">
        <f t="shared" si="100"/>
        <v>0.8771929829999987</v>
      </c>
      <c r="M98" s="2">
        <f t="shared" si="101"/>
        <v>3.6309036399999997</v>
      </c>
      <c r="N98" s="2">
        <f t="shared" si="102"/>
        <v>3.4576271199999979</v>
      </c>
      <c r="O98" s="2">
        <v>0.182692304</v>
      </c>
      <c r="P98" s="2">
        <v>6.3157894739999998</v>
      </c>
      <c r="Q98" s="2">
        <v>2.5</v>
      </c>
      <c r="R98" s="2">
        <v>90.909090910000003</v>
      </c>
      <c r="S98" s="2">
        <v>48.421052629999998</v>
      </c>
      <c r="T98" s="2">
        <v>50</v>
      </c>
      <c r="U98" s="2">
        <v>81.25</v>
      </c>
      <c r="V98" s="2">
        <v>-24.873780230000001</v>
      </c>
      <c r="W98" s="2">
        <v>468.57330880000001</v>
      </c>
      <c r="X98" s="2">
        <f t="shared" si="103"/>
        <v>-0.35087719300000053</v>
      </c>
      <c r="Y98" s="2">
        <f t="shared" si="104"/>
        <v>-0.83333333300000012</v>
      </c>
      <c r="Z98" s="2">
        <f t="shared" si="105"/>
        <v>-0.15037594000000354</v>
      </c>
      <c r="AA98" s="2">
        <f t="shared" si="106"/>
        <v>-1.6666666699999979</v>
      </c>
      <c r="AB98" s="11"/>
      <c r="AD98" s="2" t="s">
        <v>13</v>
      </c>
      <c r="AE98" s="2">
        <v>0.28502416600000002</v>
      </c>
      <c r="AF98" s="2">
        <v>10.638297870000001</v>
      </c>
      <c r="AG98" s="2">
        <v>11.26760563</v>
      </c>
      <c r="AH98" s="2">
        <v>97.619047620000003</v>
      </c>
      <c r="AI98" s="2">
        <v>62.3655914</v>
      </c>
      <c r="AJ98" s="2">
        <v>60.563380279999997</v>
      </c>
      <c r="AK98" s="2">
        <v>73.809523810000002</v>
      </c>
      <c r="AL98" s="2">
        <v>67482.245620000002</v>
      </c>
      <c r="AM98" s="2">
        <v>1245.275482</v>
      </c>
      <c r="AN98" s="2">
        <f t="shared" si="107"/>
        <v>-0.11439030000000017</v>
      </c>
      <c r="AO98" s="2">
        <f t="shared" si="108"/>
        <v>0.30870151999999962</v>
      </c>
      <c r="AP98" s="2">
        <f t="shared" si="109"/>
        <v>0.40906966000000011</v>
      </c>
      <c r="AQ98" s="2">
        <f t="shared" si="110"/>
        <v>0.2894076799999965</v>
      </c>
      <c r="AR98" s="2">
        <v>0.34615385500000001</v>
      </c>
      <c r="AS98" s="2">
        <v>10.9375</v>
      </c>
      <c r="AT98" s="2">
        <v>5</v>
      </c>
      <c r="AU98" s="2">
        <v>95.3125</v>
      </c>
      <c r="AV98" s="2">
        <v>64.0625</v>
      </c>
      <c r="AW98" s="2">
        <v>56.25</v>
      </c>
      <c r="AX98" s="2">
        <v>88.888888890000004</v>
      </c>
      <c r="AY98" s="2">
        <v>28.56562937</v>
      </c>
      <c r="AZ98" s="2">
        <v>468.57330880000001</v>
      </c>
      <c r="BA98" s="2">
        <f t="shared" si="111"/>
        <v>0.16826922999999994</v>
      </c>
      <c r="BB98" s="2">
        <f t="shared" si="112"/>
        <v>0.12195121999999969</v>
      </c>
      <c r="BC98" s="2">
        <f t="shared" si="113"/>
        <v>-0.55288462000000038</v>
      </c>
      <c r="BD98" s="2">
        <f t="shared" si="114"/>
        <v>2.5914634100000029</v>
      </c>
      <c r="BE98" s="11"/>
    </row>
    <row r="99" spans="1:57" x14ac:dyDescent="0.3">
      <c r="A99" s="2" t="s">
        <v>14</v>
      </c>
      <c r="B99" s="2">
        <v>0.25603863599999999</v>
      </c>
      <c r="C99" s="2">
        <v>7.4468085110000004</v>
      </c>
      <c r="D99" s="2">
        <v>10</v>
      </c>
      <c r="E99" s="2">
        <v>90.697674419999998</v>
      </c>
      <c r="F99" s="2">
        <v>56.382978719999997</v>
      </c>
      <c r="G99" s="2">
        <v>55.072463769999999</v>
      </c>
      <c r="H99" s="2">
        <v>83.720930229999993</v>
      </c>
      <c r="I99" s="2">
        <v>16526.564350000001</v>
      </c>
      <c r="J99" s="2">
        <v>1245.275482</v>
      </c>
      <c r="K99" s="2">
        <f t="shared" si="99"/>
        <v>-1.6441005799999999</v>
      </c>
      <c r="L99" s="2">
        <f t="shared" si="100"/>
        <v>0.78947368400000073</v>
      </c>
      <c r="M99" s="2">
        <f t="shared" si="101"/>
        <v>-2.2028798700000038</v>
      </c>
      <c r="N99" s="2">
        <f t="shared" si="102"/>
        <v>-0.92753623000000118</v>
      </c>
      <c r="O99" s="2">
        <v>0.28365385500000001</v>
      </c>
      <c r="P99" s="2">
        <v>3.703703704</v>
      </c>
      <c r="Q99" s="2">
        <v>2.9850746269999999</v>
      </c>
      <c r="R99" s="2">
        <v>90</v>
      </c>
      <c r="S99" s="2">
        <v>48.75</v>
      </c>
      <c r="T99" s="2">
        <v>50.746268659999998</v>
      </c>
      <c r="U99" s="2">
        <v>81.666666669999998</v>
      </c>
      <c r="V99" s="2">
        <v>5.796280984</v>
      </c>
      <c r="W99" s="2">
        <v>468.57330880000001</v>
      </c>
      <c r="X99" s="2">
        <f t="shared" si="103"/>
        <v>-2.6120857699999998</v>
      </c>
      <c r="Y99" s="2">
        <f t="shared" si="104"/>
        <v>0.48507462699999992</v>
      </c>
      <c r="Z99" s="2">
        <f t="shared" si="105"/>
        <v>0.32894737000000163</v>
      </c>
      <c r="AA99" s="2">
        <f t="shared" si="106"/>
        <v>0.74626865999999836</v>
      </c>
      <c r="AB99" s="11"/>
      <c r="AD99" s="2" t="s">
        <v>14</v>
      </c>
      <c r="AE99" s="2">
        <v>0.31400966600000002</v>
      </c>
      <c r="AF99" s="2">
        <v>12.04819277</v>
      </c>
      <c r="AG99" s="2">
        <v>10.52631579</v>
      </c>
      <c r="AH99" s="2">
        <v>97.916666669999998</v>
      </c>
      <c r="AI99" s="2">
        <v>63.414634149999998</v>
      </c>
      <c r="AJ99" s="2">
        <v>60.526315789999998</v>
      </c>
      <c r="AK99" s="2">
        <v>75</v>
      </c>
      <c r="AL99" s="2">
        <v>90012.115420000002</v>
      </c>
      <c r="AM99" s="2">
        <v>1245.275482</v>
      </c>
      <c r="AN99" s="2">
        <f t="shared" si="107"/>
        <v>1.4098948999999994</v>
      </c>
      <c r="AO99" s="2">
        <f t="shared" si="108"/>
        <v>-0.74128984000000031</v>
      </c>
      <c r="AP99" s="2">
        <f t="shared" si="109"/>
        <v>1.0490427499999981</v>
      </c>
      <c r="AQ99" s="2">
        <f t="shared" si="110"/>
        <v>-3.7064489999998784E-2</v>
      </c>
      <c r="AR99" s="2">
        <v>0.375</v>
      </c>
      <c r="AS99" s="2">
        <v>11.764705879999999</v>
      </c>
      <c r="AT99" s="2">
        <v>4.7619047620000003</v>
      </c>
      <c r="AU99" s="2">
        <v>93.150684929999997</v>
      </c>
      <c r="AV99" s="2">
        <v>66.666666669999998</v>
      </c>
      <c r="AW99" s="2">
        <v>55.952380949999998</v>
      </c>
      <c r="AX99" s="2">
        <v>86.111111109999996</v>
      </c>
      <c r="AY99" s="2">
        <v>27.494527089999998</v>
      </c>
      <c r="AZ99" s="2">
        <v>468.57330880000001</v>
      </c>
      <c r="BA99" s="2">
        <f t="shared" si="111"/>
        <v>0.82720587999999928</v>
      </c>
      <c r="BB99" s="2">
        <f t="shared" si="112"/>
        <v>-0.23809523799999965</v>
      </c>
      <c r="BC99" s="2">
        <f t="shared" si="113"/>
        <v>2.6041666699999979</v>
      </c>
      <c r="BD99" s="2">
        <f t="shared" si="114"/>
        <v>-0.29761905000000155</v>
      </c>
      <c r="BE99" s="11"/>
    </row>
    <row r="100" spans="1:57" x14ac:dyDescent="0.3">
      <c r="A100" s="2" t="s">
        <v>15</v>
      </c>
      <c r="B100" s="2">
        <v>0.31400966600000002</v>
      </c>
      <c r="C100" s="2">
        <v>8.1632653059999996</v>
      </c>
      <c r="D100" s="2">
        <v>11.11111111</v>
      </c>
      <c r="E100" s="2">
        <v>92.727272729999996</v>
      </c>
      <c r="F100" s="2">
        <v>55.102040819999999</v>
      </c>
      <c r="G100" s="2">
        <v>56.603773580000002</v>
      </c>
      <c r="H100" s="2">
        <v>85.454545449999998</v>
      </c>
      <c r="I100" s="2">
        <v>12053.9056</v>
      </c>
      <c r="J100" s="2">
        <v>1245.275482</v>
      </c>
      <c r="K100" s="2">
        <f t="shared" si="99"/>
        <v>0.71645679499999915</v>
      </c>
      <c r="L100" s="2">
        <f t="shared" si="100"/>
        <v>1.1111111099999995</v>
      </c>
      <c r="M100" s="2">
        <f t="shared" si="101"/>
        <v>-1.2809378999999979</v>
      </c>
      <c r="N100" s="2">
        <f t="shared" si="102"/>
        <v>1.5313098100000033</v>
      </c>
      <c r="O100" s="2">
        <v>0.32692307199999998</v>
      </c>
      <c r="P100" s="2">
        <v>3.4090909090000001</v>
      </c>
      <c r="Q100" s="2">
        <v>2.0408163269999999</v>
      </c>
      <c r="R100" s="2">
        <v>90.140845069999997</v>
      </c>
      <c r="S100" s="2">
        <v>45.977011490000002</v>
      </c>
      <c r="T100" s="2">
        <v>57.142857139999997</v>
      </c>
      <c r="U100" s="2">
        <v>81.690140850000006</v>
      </c>
      <c r="V100" s="2">
        <v>15.513638930000001</v>
      </c>
      <c r="W100" s="2">
        <v>468.57330880000001</v>
      </c>
      <c r="X100" s="2">
        <f t="shared" si="103"/>
        <v>-0.29461279499999993</v>
      </c>
      <c r="Y100" s="2">
        <f t="shared" si="104"/>
        <v>-0.94425829999999999</v>
      </c>
      <c r="Z100" s="2">
        <f t="shared" si="105"/>
        <v>-2.7729885099999976</v>
      </c>
      <c r="AA100" s="2">
        <f t="shared" si="106"/>
        <v>6.3965884799999984</v>
      </c>
      <c r="AB100" s="11"/>
      <c r="AD100" s="2" t="s">
        <v>15</v>
      </c>
      <c r="AE100" s="2">
        <v>0.36714976999999999</v>
      </c>
      <c r="AF100" s="2">
        <v>11.11111111</v>
      </c>
      <c r="AG100" s="2">
        <v>9.8360655739999991</v>
      </c>
      <c r="AH100" s="2">
        <v>93.846153849999993</v>
      </c>
      <c r="AI100" s="2">
        <v>63.75</v>
      </c>
      <c r="AJ100" s="2">
        <v>59.016393440000002</v>
      </c>
      <c r="AK100" s="2">
        <v>75.38461538</v>
      </c>
      <c r="AL100" s="2">
        <v>62500.026290000002</v>
      </c>
      <c r="AM100" s="2">
        <v>1245.275482</v>
      </c>
      <c r="AN100" s="2">
        <f t="shared" si="107"/>
        <v>-0.93708166000000048</v>
      </c>
      <c r="AO100" s="2">
        <f t="shared" si="108"/>
        <v>-0.6902502160000008</v>
      </c>
      <c r="AP100" s="2">
        <f t="shared" si="109"/>
        <v>0.3353658500000023</v>
      </c>
      <c r="AQ100" s="2">
        <f t="shared" si="110"/>
        <v>-1.5099223499999965</v>
      </c>
      <c r="AR100" s="2">
        <v>0.41826921700000003</v>
      </c>
      <c r="AS100" s="2">
        <v>11.32075472</v>
      </c>
      <c r="AT100" s="2">
        <v>5.4794520550000003</v>
      </c>
      <c r="AU100" s="2">
        <v>93.902439020000003</v>
      </c>
      <c r="AV100" s="2">
        <v>67.924528300000006</v>
      </c>
      <c r="AW100" s="2">
        <v>56.164383559999997</v>
      </c>
      <c r="AX100" s="2">
        <v>86.41975309</v>
      </c>
      <c r="AY100" s="2">
        <v>45.500622360000001</v>
      </c>
      <c r="AZ100" s="2">
        <v>468.57330880000001</v>
      </c>
      <c r="BA100" s="2">
        <f t="shared" si="111"/>
        <v>-0.44395115999999923</v>
      </c>
      <c r="BB100" s="2">
        <f t="shared" si="112"/>
        <v>0.71754729299999997</v>
      </c>
      <c r="BC100" s="2">
        <f t="shared" si="113"/>
        <v>1.2578616300000078</v>
      </c>
      <c r="BD100" s="2">
        <f t="shared" si="114"/>
        <v>0.21200260999999898</v>
      </c>
      <c r="BE100" s="11"/>
    </row>
    <row r="101" spans="1:57" x14ac:dyDescent="0.3">
      <c r="A101" s="2" t="s">
        <v>16</v>
      </c>
      <c r="B101" s="2">
        <v>0.41062802100000001</v>
      </c>
      <c r="C101" s="2">
        <v>8.9743589739999994</v>
      </c>
      <c r="D101" s="2">
        <v>12</v>
      </c>
      <c r="E101" s="2">
        <v>91.139240509999993</v>
      </c>
      <c r="F101" s="2">
        <v>58.974358969999997</v>
      </c>
      <c r="G101" s="2">
        <v>55.102040819999999</v>
      </c>
      <c r="H101" s="2">
        <v>82.278481009999993</v>
      </c>
      <c r="I101" s="2">
        <v>22800.198499999999</v>
      </c>
      <c r="J101" s="2">
        <v>1245.275482</v>
      </c>
      <c r="K101" s="2">
        <f t="shared" si="99"/>
        <v>0.81109366799999982</v>
      </c>
      <c r="L101" s="2">
        <f t="shared" si="100"/>
        <v>0.88888889000000049</v>
      </c>
      <c r="M101" s="2">
        <f t="shared" si="101"/>
        <v>3.8723181499999981</v>
      </c>
      <c r="N101" s="2">
        <f t="shared" si="102"/>
        <v>-1.501732760000003</v>
      </c>
      <c r="O101" s="2">
        <v>0.41826921700000003</v>
      </c>
      <c r="P101" s="2">
        <v>3.8961038960000001</v>
      </c>
      <c r="Q101" s="2">
        <v>2.5</v>
      </c>
      <c r="R101" s="2">
        <v>91.208791210000001</v>
      </c>
      <c r="S101" s="2">
        <v>48.684210530000001</v>
      </c>
      <c r="T101" s="2">
        <v>57.5</v>
      </c>
      <c r="U101" s="2">
        <v>84.61538462</v>
      </c>
      <c r="V101" s="2">
        <v>112.005591</v>
      </c>
      <c r="W101" s="2">
        <v>468.57330880000001</v>
      </c>
      <c r="X101" s="2">
        <f t="shared" si="103"/>
        <v>0.48701298699999995</v>
      </c>
      <c r="Y101" s="2">
        <f t="shared" si="104"/>
        <v>0.45918367300000007</v>
      </c>
      <c r="Z101" s="2">
        <f t="shared" si="105"/>
        <v>2.707199039999999</v>
      </c>
      <c r="AA101" s="2">
        <f t="shared" si="106"/>
        <v>0.35714286000000328</v>
      </c>
      <c r="AB101" s="11"/>
      <c r="AD101" s="2" t="s">
        <v>16</v>
      </c>
      <c r="AE101" s="2">
        <v>0.41545894700000002</v>
      </c>
      <c r="AF101" s="2">
        <v>11.26760563</v>
      </c>
      <c r="AG101" s="2">
        <v>10.16949153</v>
      </c>
      <c r="AH101" s="2">
        <v>93.506493509999999</v>
      </c>
      <c r="AI101" s="2">
        <v>64.285714290000001</v>
      </c>
      <c r="AJ101" s="2">
        <v>57.627118639999999</v>
      </c>
      <c r="AK101" s="2">
        <v>76.623376620000002</v>
      </c>
      <c r="AL101" s="2">
        <v>225272.5129</v>
      </c>
      <c r="AM101" s="2">
        <v>1245.275482</v>
      </c>
      <c r="AN101" s="2">
        <f t="shared" si="107"/>
        <v>0.15649452000000075</v>
      </c>
      <c r="AO101" s="2">
        <f t="shared" si="108"/>
        <v>0.33342595600000102</v>
      </c>
      <c r="AP101" s="2">
        <f t="shared" si="109"/>
        <v>0.53571429000000137</v>
      </c>
      <c r="AQ101" s="2">
        <f t="shared" si="110"/>
        <v>-1.3892748000000026</v>
      </c>
      <c r="AR101" s="2">
        <v>0.4375</v>
      </c>
      <c r="AS101" s="2">
        <v>11.11111111</v>
      </c>
      <c r="AT101" s="2">
        <v>5.3333333329999997</v>
      </c>
      <c r="AU101" s="2">
        <v>93.181818179999993</v>
      </c>
      <c r="AV101" s="2">
        <v>66.666666669999998</v>
      </c>
      <c r="AW101" s="2">
        <v>54.666666669999998</v>
      </c>
      <c r="AX101" s="2">
        <v>85.05747126</v>
      </c>
      <c r="AY101" s="2">
        <v>36.016045839999997</v>
      </c>
      <c r="AZ101" s="2">
        <v>468.57330880000001</v>
      </c>
      <c r="BA101" s="2">
        <f t="shared" si="111"/>
        <v>-0.20964361000000054</v>
      </c>
      <c r="BB101" s="2">
        <f t="shared" si="112"/>
        <v>-0.14611872200000064</v>
      </c>
      <c r="BC101" s="2">
        <f t="shared" si="113"/>
        <v>-1.2578616300000078</v>
      </c>
      <c r="BD101" s="2">
        <f t="shared" si="114"/>
        <v>-1.4977168899999995</v>
      </c>
      <c r="BE101" s="11"/>
    </row>
    <row r="102" spans="1:57" x14ac:dyDescent="0.3">
      <c r="A102" s="2" t="s">
        <v>17</v>
      </c>
      <c r="B102" s="2">
        <v>0.38164251999999999</v>
      </c>
      <c r="C102" s="2">
        <v>7.2463768120000003</v>
      </c>
      <c r="D102" s="2">
        <v>11.11111111</v>
      </c>
      <c r="E102" s="2">
        <v>89.333333330000002</v>
      </c>
      <c r="F102" s="2">
        <v>56.52173913</v>
      </c>
      <c r="G102" s="2">
        <v>56.451612900000001</v>
      </c>
      <c r="H102" s="2">
        <v>82.666666669999998</v>
      </c>
      <c r="I102" s="2">
        <v>2307.3354730000001</v>
      </c>
      <c r="J102" s="2">
        <v>1245.275482</v>
      </c>
      <c r="K102" s="2">
        <f t="shared" si="99"/>
        <v>-1.7279821619999991</v>
      </c>
      <c r="L102" s="2">
        <f t="shared" si="100"/>
        <v>-0.88888889000000049</v>
      </c>
      <c r="M102" s="2">
        <f t="shared" si="101"/>
        <v>-2.452619839999997</v>
      </c>
      <c r="N102" s="2">
        <f t="shared" si="102"/>
        <v>1.3495720800000015</v>
      </c>
      <c r="O102" s="2">
        <v>0.37019231899999999</v>
      </c>
      <c r="P102" s="2">
        <v>4.8387096769999998</v>
      </c>
      <c r="Q102" s="2">
        <v>4.2857142860000002</v>
      </c>
      <c r="R102" s="2">
        <v>93.421052630000005</v>
      </c>
      <c r="S102" s="2">
        <v>50.819672130000001</v>
      </c>
      <c r="T102" s="2">
        <v>52.857142860000003</v>
      </c>
      <c r="U102" s="2">
        <v>84.21052632</v>
      </c>
      <c r="V102" s="2">
        <v>136.71494580000001</v>
      </c>
      <c r="W102" s="2">
        <v>468.57330880000001</v>
      </c>
      <c r="X102" s="2">
        <f t="shared" si="103"/>
        <v>0.9426057809999997</v>
      </c>
      <c r="Y102" s="2">
        <f t="shared" si="104"/>
        <v>1.7857142860000002</v>
      </c>
      <c r="Z102" s="2">
        <f t="shared" si="105"/>
        <v>2.1354615999999993</v>
      </c>
      <c r="AA102" s="2">
        <f t="shared" si="106"/>
        <v>-4.6428571399999967</v>
      </c>
      <c r="AB102" s="11"/>
      <c r="AD102" s="2" t="s">
        <v>17</v>
      </c>
      <c r="AE102" s="2">
        <v>0.40579709400000002</v>
      </c>
      <c r="AF102" s="2">
        <v>10.66666667</v>
      </c>
      <c r="AG102" s="2">
        <v>10.52631579</v>
      </c>
      <c r="AH102" s="2">
        <v>93.333333330000002</v>
      </c>
      <c r="AI102" s="2">
        <v>62.162162160000001</v>
      </c>
      <c r="AJ102" s="2">
        <v>56.14035088</v>
      </c>
      <c r="AK102" s="2">
        <v>78.666666669999998</v>
      </c>
      <c r="AL102" s="2">
        <v>4614.5697760000003</v>
      </c>
      <c r="AM102" s="2">
        <v>1245.275482</v>
      </c>
      <c r="AN102" s="2">
        <f t="shared" si="107"/>
        <v>-0.60093896000000058</v>
      </c>
      <c r="AO102" s="2">
        <f t="shared" si="108"/>
        <v>0.35682425999999978</v>
      </c>
      <c r="AP102" s="2">
        <f t="shared" si="109"/>
        <v>-2.1235521300000002</v>
      </c>
      <c r="AQ102" s="2">
        <f t="shared" si="110"/>
        <v>-1.4867677599999993</v>
      </c>
      <c r="AR102" s="2">
        <v>0.4375</v>
      </c>
      <c r="AS102" s="2">
        <v>10.41666667</v>
      </c>
      <c r="AT102" s="2">
        <v>5.5555555559999998</v>
      </c>
      <c r="AU102" s="2">
        <v>93.181818179999993</v>
      </c>
      <c r="AV102" s="2">
        <v>68.75</v>
      </c>
      <c r="AW102" s="2">
        <v>55.555555560000002</v>
      </c>
      <c r="AX102" s="2">
        <v>86.206896549999996</v>
      </c>
      <c r="AY102" s="2">
        <v>35.193315990000002</v>
      </c>
      <c r="AZ102" s="2">
        <v>468.57330880000001</v>
      </c>
      <c r="BA102" s="2">
        <f t="shared" si="111"/>
        <v>-0.69444443999999983</v>
      </c>
      <c r="BB102" s="2">
        <f t="shared" si="112"/>
        <v>0.22222222300000016</v>
      </c>
      <c r="BC102" s="2">
        <f t="shared" si="113"/>
        <v>2.0833333300000021</v>
      </c>
      <c r="BD102" s="2">
        <f t="shared" si="114"/>
        <v>0.88888889000000404</v>
      </c>
      <c r="BE102" s="11"/>
    </row>
    <row r="103" spans="1:57" x14ac:dyDescent="0.3">
      <c r="A103" s="2" t="s">
        <v>18</v>
      </c>
      <c r="B103" s="2">
        <v>0.57487922899999999</v>
      </c>
      <c r="C103" s="2">
        <v>5.6603773579999999</v>
      </c>
      <c r="D103" s="2">
        <v>8</v>
      </c>
      <c r="E103" s="2">
        <v>88.372093019999994</v>
      </c>
      <c r="F103" s="2">
        <v>56.603773580000002</v>
      </c>
      <c r="G103" s="2">
        <v>54.166666669999998</v>
      </c>
      <c r="H103" s="2">
        <v>78.294573639999996</v>
      </c>
      <c r="I103" s="2">
        <v>31590.32891</v>
      </c>
      <c r="J103" s="2">
        <v>1245.275482</v>
      </c>
      <c r="K103" s="25">
        <f t="shared" si="99"/>
        <v>-1.5859994540000004</v>
      </c>
      <c r="L103" s="25">
        <f t="shared" si="100"/>
        <v>-3.1111111099999995</v>
      </c>
      <c r="M103" s="25">
        <f t="shared" si="101"/>
        <v>8.2034450000001868E-2</v>
      </c>
      <c r="N103" s="25">
        <f t="shared" si="102"/>
        <v>-2.2849462300000027</v>
      </c>
      <c r="O103" s="2">
        <v>0.68269228900000001</v>
      </c>
      <c r="P103" s="2">
        <v>4.651162791</v>
      </c>
      <c r="Q103" s="2">
        <v>6.25</v>
      </c>
      <c r="R103" s="2">
        <v>93.288590600000006</v>
      </c>
      <c r="S103" s="2">
        <v>52.380952379999997</v>
      </c>
      <c r="T103" s="2">
        <v>56.25</v>
      </c>
      <c r="U103" s="2">
        <v>86.577181210000006</v>
      </c>
      <c r="V103" s="2">
        <v>384.57319000000001</v>
      </c>
      <c r="W103" s="2">
        <v>468.57330880000001</v>
      </c>
      <c r="X103" s="2">
        <f t="shared" si="103"/>
        <v>-0.1875468859999998</v>
      </c>
      <c r="Y103" s="2">
        <f t="shared" si="104"/>
        <v>1.9642857139999998</v>
      </c>
      <c r="Z103" s="2">
        <f t="shared" si="105"/>
        <v>1.5612802499999958</v>
      </c>
      <c r="AA103" s="2">
        <f t="shared" si="106"/>
        <v>3.3928571399999967</v>
      </c>
      <c r="AB103" s="11"/>
      <c r="AD103" s="2" t="s">
        <v>18</v>
      </c>
      <c r="AE103" s="2">
        <v>0.47342994799999999</v>
      </c>
      <c r="AF103" s="2">
        <v>10.52631579</v>
      </c>
      <c r="AG103" s="2">
        <v>9.2592592590000002</v>
      </c>
      <c r="AH103" s="2">
        <v>90.625</v>
      </c>
      <c r="AI103" s="2">
        <v>64.285714290000001</v>
      </c>
      <c r="AJ103" s="2">
        <v>55.555555560000002</v>
      </c>
      <c r="AK103" s="2">
        <v>77.083333330000002</v>
      </c>
      <c r="AL103" s="2">
        <v>869.31254650000005</v>
      </c>
      <c r="AM103" s="2">
        <v>1245.275482</v>
      </c>
      <c r="AN103" s="2">
        <f t="shared" si="107"/>
        <v>-0.14035087999999973</v>
      </c>
      <c r="AO103" s="2">
        <f t="shared" si="108"/>
        <v>-1.2670565309999997</v>
      </c>
      <c r="AP103" s="2">
        <f t="shared" si="109"/>
        <v>2.1235521300000002</v>
      </c>
      <c r="AQ103" s="2">
        <f t="shared" si="110"/>
        <v>-0.58479531999999779</v>
      </c>
      <c r="AR103" s="2">
        <v>0.5</v>
      </c>
      <c r="AS103" s="2">
        <v>12.5</v>
      </c>
      <c r="AT103" s="2">
        <v>4.615384615</v>
      </c>
      <c r="AU103" s="2">
        <v>93.203883500000003</v>
      </c>
      <c r="AV103" s="2">
        <v>67.5</v>
      </c>
      <c r="AW103" s="2">
        <v>52.30769231</v>
      </c>
      <c r="AX103" s="2">
        <v>86.274509800000004</v>
      </c>
      <c r="AY103" s="2">
        <v>7.561789815</v>
      </c>
      <c r="AZ103" s="2">
        <v>468.57330880000001</v>
      </c>
      <c r="BA103" s="2">
        <f t="shared" si="111"/>
        <v>2.0833333300000003</v>
      </c>
      <c r="BB103" s="2">
        <f t="shared" si="112"/>
        <v>-0.94017094099999987</v>
      </c>
      <c r="BC103" s="2">
        <f t="shared" si="113"/>
        <v>-1.25</v>
      </c>
      <c r="BD103" s="2">
        <f t="shared" si="114"/>
        <v>-3.2478632500000018</v>
      </c>
      <c r="BE103" s="11"/>
    </row>
    <row r="104" spans="1:57" x14ac:dyDescent="0.3">
      <c r="A104" s="2" t="s">
        <v>40</v>
      </c>
      <c r="B104" s="2"/>
      <c r="C104" s="2"/>
      <c r="D104" s="2"/>
      <c r="E104" s="2"/>
      <c r="F104" s="2"/>
      <c r="G104" s="2"/>
      <c r="H104" s="2"/>
      <c r="I104" s="2"/>
      <c r="J104" s="2"/>
      <c r="K104" s="24">
        <f>AVERAGE(K95:K103)</f>
        <v>-3.3320838111111167E-2</v>
      </c>
      <c r="L104" s="24">
        <f>AVERAGE(L95:L103)</f>
        <v>-0.1031746032222222</v>
      </c>
      <c r="M104" s="24">
        <f>AVERAGE(M95:M103)</f>
        <v>0.88190076777777826</v>
      </c>
      <c r="N104" s="24">
        <f>AVERAGE(N95:N103)</f>
        <v>0.26455026444444407</v>
      </c>
      <c r="O104" s="2"/>
      <c r="P104" s="2"/>
      <c r="Q104" s="2"/>
      <c r="R104" s="2"/>
      <c r="S104" s="2"/>
      <c r="T104" s="2"/>
      <c r="U104" s="2"/>
      <c r="V104" s="2"/>
      <c r="W104" s="2"/>
      <c r="X104" s="24">
        <f>AVERAGE(X95:X103)</f>
        <v>1.1745360666666649E-2</v>
      </c>
      <c r="Y104" s="24">
        <f>AVERAGE(Y95:Y103)</f>
        <v>0.28292181066666666</v>
      </c>
      <c r="Z104" s="24">
        <f>AVERAGE(Z95:Z103)</f>
        <v>0.95445585666666632</v>
      </c>
      <c r="AA104" s="24">
        <f>AVERAGE(AA95:AA103)</f>
        <v>1.1059670777777777</v>
      </c>
      <c r="AB104" s="11"/>
      <c r="AD104" s="2" t="s">
        <v>40</v>
      </c>
      <c r="AE104" s="17"/>
      <c r="AF104" s="17"/>
      <c r="AG104" s="17"/>
      <c r="AH104" s="17"/>
      <c r="AI104" s="17"/>
      <c r="AJ104" s="17"/>
      <c r="AK104" s="17"/>
      <c r="AL104" s="17"/>
      <c r="AM104" s="17"/>
      <c r="AN104" s="24">
        <f>AVERAGE(AN95:AN103)</f>
        <v>0.46888994266666667</v>
      </c>
      <c r="AO104" s="24">
        <f>AVERAGE(AO95:AO103)</f>
        <v>0.27974291388888894</v>
      </c>
      <c r="AP104" s="24">
        <f>AVERAGE(AP95:AP103)</f>
        <v>1.1832611833333335</v>
      </c>
      <c r="AQ104" s="24">
        <f>AVERAGE(AQ95:AQ103)</f>
        <v>0.67970592333333313</v>
      </c>
      <c r="AR104" s="17"/>
      <c r="AS104" s="17"/>
      <c r="AT104" s="17"/>
      <c r="AU104" s="17"/>
      <c r="AV104" s="17"/>
      <c r="AW104" s="17"/>
      <c r="AX104" s="17"/>
      <c r="AY104" s="17"/>
      <c r="AZ104" s="17"/>
      <c r="BA104" s="24">
        <f>AVERAGE(BA95:BA103)</f>
        <v>0.70861678000000006</v>
      </c>
      <c r="BB104" s="24">
        <f>AVERAGE(BB95:BB103)</f>
        <v>8.5470085444444441E-2</v>
      </c>
      <c r="BC104" s="24">
        <f>AVERAGE(BC95:BC103)</f>
        <v>2.1712018144444443</v>
      </c>
      <c r="BD104" s="24">
        <f>AVERAGE(BD95:BD103)</f>
        <v>0.41822255444444462</v>
      </c>
      <c r="BE104" s="11"/>
    </row>
    <row r="105" spans="1:57" x14ac:dyDescent="0.3">
      <c r="AB105" s="11"/>
      <c r="BE105" s="11"/>
    </row>
    <row r="106" spans="1:57" x14ac:dyDescent="0.3">
      <c r="A106" s="1" t="s">
        <v>31</v>
      </c>
      <c r="B106" s="30" t="s">
        <v>19</v>
      </c>
      <c r="C106" s="30"/>
      <c r="D106" s="30"/>
      <c r="E106" s="30"/>
      <c r="F106" s="30"/>
      <c r="G106" s="30"/>
      <c r="H106" s="30"/>
      <c r="I106" s="30"/>
      <c r="J106" s="30"/>
      <c r="K106" s="3"/>
      <c r="L106" s="3"/>
      <c r="M106" s="3"/>
      <c r="N106" s="3"/>
      <c r="O106" s="31" t="s">
        <v>20</v>
      </c>
      <c r="P106" s="31"/>
      <c r="Q106" s="31"/>
      <c r="R106" s="31"/>
      <c r="S106" s="31"/>
      <c r="T106" s="31"/>
      <c r="U106" s="31"/>
      <c r="V106" s="31"/>
      <c r="W106" s="31"/>
      <c r="X106" s="22"/>
      <c r="Y106" s="22"/>
      <c r="Z106" s="22"/>
      <c r="AA106" s="22"/>
      <c r="AB106" s="11"/>
      <c r="AD106" s="1" t="s">
        <v>31</v>
      </c>
      <c r="AE106" s="30" t="s">
        <v>19</v>
      </c>
      <c r="AF106" s="30"/>
      <c r="AG106" s="30"/>
      <c r="AH106" s="30"/>
      <c r="AI106" s="30"/>
      <c r="AJ106" s="30"/>
      <c r="AK106" s="30"/>
      <c r="AL106" s="30"/>
      <c r="AM106" s="30"/>
      <c r="AN106" s="3"/>
      <c r="AO106" s="3"/>
      <c r="AP106" s="3"/>
      <c r="AQ106" s="3"/>
      <c r="AR106" s="31" t="s">
        <v>20</v>
      </c>
      <c r="AS106" s="31"/>
      <c r="AT106" s="31"/>
      <c r="AU106" s="31"/>
      <c r="AV106" s="31"/>
      <c r="AW106" s="31"/>
      <c r="AX106" s="31"/>
      <c r="AY106" s="31"/>
      <c r="AZ106" s="31"/>
      <c r="BA106" s="6"/>
      <c r="BB106" s="6"/>
      <c r="BC106" s="6"/>
      <c r="BD106" s="6"/>
      <c r="BE106" s="11"/>
    </row>
    <row r="107" spans="1:57" x14ac:dyDescent="0.3">
      <c r="A107" s="4"/>
      <c r="B107" s="5" t="s">
        <v>0</v>
      </c>
      <c r="C107" s="5" t="s">
        <v>1</v>
      </c>
      <c r="D107" s="5" t="s">
        <v>2</v>
      </c>
      <c r="E107" s="5" t="s">
        <v>3</v>
      </c>
      <c r="F107" s="5" t="s">
        <v>4</v>
      </c>
      <c r="G107" s="5" t="s">
        <v>5</v>
      </c>
      <c r="H107" s="5" t="s">
        <v>6</v>
      </c>
      <c r="I107" s="5" t="s">
        <v>7</v>
      </c>
      <c r="J107" s="5" t="s">
        <v>8</v>
      </c>
      <c r="K107" s="5" t="s">
        <v>36</v>
      </c>
      <c r="L107" s="5" t="s">
        <v>37</v>
      </c>
      <c r="M107" s="5" t="s">
        <v>38</v>
      </c>
      <c r="N107" s="5" t="s">
        <v>39</v>
      </c>
      <c r="O107" s="5" t="s">
        <v>0</v>
      </c>
      <c r="P107" s="5" t="s">
        <v>1</v>
      </c>
      <c r="Q107" s="5" t="s">
        <v>2</v>
      </c>
      <c r="R107" s="5" t="s">
        <v>3</v>
      </c>
      <c r="S107" s="5" t="s">
        <v>4</v>
      </c>
      <c r="T107" s="5" t="s">
        <v>5</v>
      </c>
      <c r="U107" s="5" t="s">
        <v>6</v>
      </c>
      <c r="V107" s="5" t="s">
        <v>7</v>
      </c>
      <c r="W107" s="5" t="s">
        <v>8</v>
      </c>
      <c r="X107" s="5" t="s">
        <v>36</v>
      </c>
      <c r="Y107" s="5" t="s">
        <v>37</v>
      </c>
      <c r="Z107" s="5" t="s">
        <v>38</v>
      </c>
      <c r="AA107" s="5" t="s">
        <v>39</v>
      </c>
      <c r="AB107" s="11"/>
      <c r="AD107" s="4"/>
      <c r="AE107" s="5" t="s">
        <v>0</v>
      </c>
      <c r="AF107" s="5" t="s">
        <v>1</v>
      </c>
      <c r="AG107" s="5" t="s">
        <v>2</v>
      </c>
      <c r="AH107" s="5" t="s">
        <v>3</v>
      </c>
      <c r="AI107" s="5" t="s">
        <v>4</v>
      </c>
      <c r="AJ107" s="5" t="s">
        <v>5</v>
      </c>
      <c r="AK107" s="5" t="s">
        <v>6</v>
      </c>
      <c r="AL107" s="5" t="s">
        <v>7</v>
      </c>
      <c r="AM107" s="5" t="s">
        <v>8</v>
      </c>
      <c r="AN107" s="5" t="s">
        <v>36</v>
      </c>
      <c r="AO107" s="5" t="s">
        <v>37</v>
      </c>
      <c r="AP107" s="5" t="s">
        <v>38</v>
      </c>
      <c r="AQ107" s="5" t="s">
        <v>39</v>
      </c>
      <c r="AR107" s="5" t="s">
        <v>0</v>
      </c>
      <c r="AS107" s="5" t="s">
        <v>1</v>
      </c>
      <c r="AT107" s="5" t="s">
        <v>2</v>
      </c>
      <c r="AU107" s="5" t="s">
        <v>3</v>
      </c>
      <c r="AV107" s="5" t="s">
        <v>4</v>
      </c>
      <c r="AW107" s="5" t="s">
        <v>5</v>
      </c>
      <c r="AX107" s="5" t="s">
        <v>6</v>
      </c>
      <c r="AY107" s="5" t="s">
        <v>7</v>
      </c>
      <c r="AZ107" s="5" t="s">
        <v>8</v>
      </c>
      <c r="BA107" s="5" t="s">
        <v>36</v>
      </c>
      <c r="BB107" s="5" t="s">
        <v>37</v>
      </c>
      <c r="BC107" s="5" t="s">
        <v>38</v>
      </c>
      <c r="BD107" s="5" t="s">
        <v>39</v>
      </c>
      <c r="BE107" s="11"/>
    </row>
    <row r="108" spans="1:57" x14ac:dyDescent="0.3">
      <c r="A108" s="2" t="s">
        <v>9</v>
      </c>
      <c r="B108" s="2">
        <v>0.72935777899999998</v>
      </c>
      <c r="C108" s="2">
        <v>4.7619047620000003</v>
      </c>
      <c r="D108" s="2">
        <v>14.70588235</v>
      </c>
      <c r="E108" s="2">
        <v>93.865030669999996</v>
      </c>
      <c r="F108" s="2">
        <v>47.619047620000003</v>
      </c>
      <c r="G108" s="2">
        <v>58.823529409999999</v>
      </c>
      <c r="H108" s="2">
        <v>88.271604940000003</v>
      </c>
      <c r="I108" s="2">
        <v>28.33575519</v>
      </c>
      <c r="J108" s="2">
        <v>9380.9790940000003</v>
      </c>
      <c r="K108" s="2"/>
      <c r="L108" s="2"/>
      <c r="M108" s="2"/>
      <c r="N108" s="2"/>
      <c r="O108" s="2">
        <v>0.63926941199999998</v>
      </c>
      <c r="P108" s="2">
        <v>9.6774193549999996</v>
      </c>
      <c r="Q108" s="2">
        <v>8.8888888890000004</v>
      </c>
      <c r="R108" s="2">
        <v>93.006993010000002</v>
      </c>
      <c r="S108" s="2">
        <v>48.387096769999999</v>
      </c>
      <c r="T108" s="2">
        <v>44.444444439999998</v>
      </c>
      <c r="U108" s="2">
        <v>85.915492959999995</v>
      </c>
      <c r="V108" s="2">
        <v>13.533068869999999</v>
      </c>
      <c r="W108" s="2">
        <v>255.7316817</v>
      </c>
      <c r="X108" s="2"/>
      <c r="Y108" s="2"/>
      <c r="Z108" s="2"/>
      <c r="AA108" s="2"/>
      <c r="AB108" s="11"/>
      <c r="AD108" s="2" t="s">
        <v>9</v>
      </c>
      <c r="AE108" s="2">
        <v>0.17431192100000001</v>
      </c>
      <c r="AF108" s="2">
        <v>5.1948051949999998</v>
      </c>
      <c r="AG108" s="2">
        <v>6.3063063059999998</v>
      </c>
      <c r="AH108" s="2">
        <v>90</v>
      </c>
      <c r="AI108" s="2">
        <v>50.649350650000002</v>
      </c>
      <c r="AJ108" s="2">
        <v>46.363636360000001</v>
      </c>
      <c r="AK108" s="2">
        <v>76.666666669999998</v>
      </c>
      <c r="AL108" s="2">
        <v>44.417056100000003</v>
      </c>
      <c r="AM108" s="2">
        <v>9380.9790940000003</v>
      </c>
      <c r="AN108" s="2"/>
      <c r="AO108" s="2"/>
      <c r="AP108" s="2"/>
      <c r="AQ108" s="2"/>
      <c r="AR108" s="2">
        <v>0.19178081999999999</v>
      </c>
      <c r="AS108" s="2">
        <v>5.434782609</v>
      </c>
      <c r="AT108" s="2">
        <v>10.204081629999999</v>
      </c>
      <c r="AU108" s="2">
        <v>93.103448279999995</v>
      </c>
      <c r="AV108" s="2">
        <v>51.648351650000002</v>
      </c>
      <c r="AW108" s="2">
        <v>48.979591839999998</v>
      </c>
      <c r="AX108" s="2">
        <v>86.206896549999996</v>
      </c>
      <c r="AY108" s="2">
        <v>178.53068500000001</v>
      </c>
      <c r="AZ108" s="2">
        <v>255.7316817</v>
      </c>
      <c r="BA108" s="2"/>
      <c r="BB108" s="2"/>
      <c r="BC108" s="2"/>
      <c r="BD108" s="2"/>
      <c r="BE108" s="11"/>
    </row>
    <row r="109" spans="1:57" x14ac:dyDescent="0.3">
      <c r="A109" s="2" t="s">
        <v>10</v>
      </c>
      <c r="B109" s="2">
        <v>0.21100917499999999</v>
      </c>
      <c r="C109" s="2">
        <v>3.0303030299999998</v>
      </c>
      <c r="D109" s="2">
        <v>6.3063063059999998</v>
      </c>
      <c r="E109" s="2">
        <v>90.243902439999999</v>
      </c>
      <c r="F109" s="2">
        <v>50</v>
      </c>
      <c r="G109" s="2">
        <v>42.727272730000003</v>
      </c>
      <c r="H109" s="2">
        <v>85.365853659999999</v>
      </c>
      <c r="I109" s="2">
        <v>145.96239460000001</v>
      </c>
      <c r="J109" s="2">
        <v>9380.9790940000003</v>
      </c>
      <c r="K109" s="2">
        <f xml:space="preserve"> C109 -C108</f>
        <v>-1.7316017320000006</v>
      </c>
      <c r="L109" s="2">
        <f xml:space="preserve"> D109 -D108</f>
        <v>-8.3995760439999998</v>
      </c>
      <c r="M109" s="2">
        <f xml:space="preserve"> F109 -F108</f>
        <v>2.3809523799999965</v>
      </c>
      <c r="N109" s="2">
        <f xml:space="preserve"> G109 -G108</f>
        <v>-16.096256679999996</v>
      </c>
      <c r="O109" s="2">
        <v>0.24200913299999999</v>
      </c>
      <c r="P109" s="2">
        <v>6.8181818180000002</v>
      </c>
      <c r="Q109" s="2">
        <v>6.9767441860000003</v>
      </c>
      <c r="R109" s="2">
        <v>91.111111109999996</v>
      </c>
      <c r="S109" s="2">
        <v>53.409090910000003</v>
      </c>
      <c r="T109" s="2">
        <v>48.837209299999998</v>
      </c>
      <c r="U109" s="2">
        <v>79.545454550000002</v>
      </c>
      <c r="V109" s="2">
        <v>467.13587219999999</v>
      </c>
      <c r="W109" s="2">
        <v>255.7316817</v>
      </c>
      <c r="X109" s="2">
        <f xml:space="preserve"> P109 -P108</f>
        <v>-2.8592375369999994</v>
      </c>
      <c r="Y109" s="2">
        <f xml:space="preserve"> Q109 -Q108</f>
        <v>-1.9121447030000001</v>
      </c>
      <c r="Z109" s="2">
        <f xml:space="preserve"> S109 -S108</f>
        <v>5.0219941400000039</v>
      </c>
      <c r="AA109" s="2">
        <f xml:space="preserve"> T109 -T108</f>
        <v>4.3927648599999998</v>
      </c>
      <c r="AB109" s="11"/>
      <c r="AD109" s="2" t="s">
        <v>10</v>
      </c>
      <c r="AE109" s="2">
        <v>0.142201841</v>
      </c>
      <c r="AF109" s="2">
        <v>4.1095890410000004</v>
      </c>
      <c r="AG109" s="2">
        <v>5.8333333329999997</v>
      </c>
      <c r="AH109" s="2">
        <v>84</v>
      </c>
      <c r="AI109" s="2">
        <v>53.424657529999998</v>
      </c>
      <c r="AJ109" s="2">
        <v>45.378151260000003</v>
      </c>
      <c r="AK109" s="2">
        <v>76</v>
      </c>
      <c r="AL109" s="2">
        <v>19.467579579999999</v>
      </c>
      <c r="AM109" s="2">
        <v>9380.9790940000003</v>
      </c>
      <c r="AN109" s="2">
        <f xml:space="preserve"> AF109 -AF108</f>
        <v>-1.0852161539999994</v>
      </c>
      <c r="AO109" s="2">
        <f xml:space="preserve"> AG109 -AG108</f>
        <v>-0.47297297300000007</v>
      </c>
      <c r="AP109" s="2">
        <f xml:space="preserve"> AI109 -AI108</f>
        <v>2.7753068799999951</v>
      </c>
      <c r="AQ109" s="2">
        <f xml:space="preserve"> AJ109 -AJ108</f>
        <v>-0.98548509999999823</v>
      </c>
      <c r="AR109" s="2">
        <v>0.187214613</v>
      </c>
      <c r="AS109" s="2">
        <v>6.5217391300000003</v>
      </c>
      <c r="AT109" s="2">
        <v>10.67961165</v>
      </c>
      <c r="AU109" s="2">
        <v>100</v>
      </c>
      <c r="AV109" s="2">
        <v>51.648351650000002</v>
      </c>
      <c r="AW109" s="2">
        <v>47.57281553</v>
      </c>
      <c r="AX109" s="2">
        <v>91.666666669999998</v>
      </c>
      <c r="AY109" s="2">
        <v>3803.4559760000002</v>
      </c>
      <c r="AZ109" s="2">
        <v>255.7316817</v>
      </c>
      <c r="BA109" s="2">
        <f xml:space="preserve"> AS109 -AS108</f>
        <v>1.0869565210000003</v>
      </c>
      <c r="BB109" s="2">
        <f xml:space="preserve"> AT109 -AT108</f>
        <v>0.47553002000000077</v>
      </c>
      <c r="BC109" s="2">
        <f xml:space="preserve"> AV109 -AV108</f>
        <v>0</v>
      </c>
      <c r="BD109" s="2">
        <f xml:space="preserve"> AW109 -AW108</f>
        <v>-1.4067763099999979</v>
      </c>
      <c r="BE109" s="11"/>
    </row>
    <row r="110" spans="1:57" x14ac:dyDescent="0.3">
      <c r="A110" s="2" t="s">
        <v>11</v>
      </c>
      <c r="B110" s="2">
        <v>0.110091746</v>
      </c>
      <c r="C110" s="2">
        <v>6.25</v>
      </c>
      <c r="D110" s="2">
        <v>6.422018349</v>
      </c>
      <c r="E110" s="2">
        <v>84.61538462</v>
      </c>
      <c r="F110" s="2">
        <v>53.125</v>
      </c>
      <c r="G110" s="2">
        <v>45.370370370000003</v>
      </c>
      <c r="H110" s="2">
        <v>76.92307692</v>
      </c>
      <c r="I110" s="2">
        <v>517.54945729999997</v>
      </c>
      <c r="J110" s="2">
        <v>9380.9790940000003</v>
      </c>
      <c r="K110" s="2">
        <f t="shared" ref="K110:K117" si="115" xml:space="preserve"> C110 -C109</f>
        <v>3.2196969700000002</v>
      </c>
      <c r="L110" s="2">
        <f t="shared" ref="L110:L117" si="116" xml:space="preserve"> D110 -D109</f>
        <v>0.11571204300000026</v>
      </c>
      <c r="M110" s="2">
        <f t="shared" ref="M110:M117" si="117" xml:space="preserve"> F110 -F109</f>
        <v>3.125</v>
      </c>
      <c r="N110" s="2">
        <f t="shared" ref="N110:N117" si="118" xml:space="preserve"> G110 -G109</f>
        <v>2.6430976400000006</v>
      </c>
      <c r="O110" s="2">
        <v>9.5890409999999995E-2</v>
      </c>
      <c r="P110" s="2">
        <v>4.9586776859999997</v>
      </c>
      <c r="Q110" s="2">
        <v>5.7471264370000004</v>
      </c>
      <c r="R110" s="2">
        <v>90.909090910000003</v>
      </c>
      <c r="S110" s="2">
        <v>53.333333330000002</v>
      </c>
      <c r="T110" s="2">
        <v>45.977011490000002</v>
      </c>
      <c r="U110" s="2">
        <v>81.818181820000007</v>
      </c>
      <c r="V110" s="2">
        <v>244.19738989999999</v>
      </c>
      <c r="W110" s="2">
        <v>255.7316817</v>
      </c>
      <c r="X110" s="2">
        <f t="shared" ref="X110:X117" si="119" xml:space="preserve"> P110 -P109</f>
        <v>-1.8595041320000005</v>
      </c>
      <c r="Y110" s="2">
        <f t="shared" ref="Y110:Y117" si="120" xml:space="preserve"> Q110 -Q109</f>
        <v>-1.229617749</v>
      </c>
      <c r="Z110" s="2">
        <f t="shared" ref="Z110:Z117" si="121" xml:space="preserve"> S110 -S109</f>
        <v>-7.5757580000001212E-2</v>
      </c>
      <c r="AA110" s="2">
        <f t="shared" ref="AA110:AA117" si="122" xml:space="preserve"> T110 -T109</f>
        <v>-2.8601978099999954</v>
      </c>
      <c r="AB110" s="11"/>
      <c r="AD110" s="2" t="s">
        <v>11</v>
      </c>
      <c r="AE110" s="2">
        <v>0.19724771399999999</v>
      </c>
      <c r="AF110" s="2">
        <v>5.7142857139999998</v>
      </c>
      <c r="AG110" s="2">
        <v>6.1946902650000002</v>
      </c>
      <c r="AH110" s="2">
        <v>91.428571430000005</v>
      </c>
      <c r="AI110" s="2">
        <v>54.285714290000001</v>
      </c>
      <c r="AJ110" s="2">
        <v>46.428571429999998</v>
      </c>
      <c r="AK110" s="2">
        <v>85.714285709999999</v>
      </c>
      <c r="AL110" s="2">
        <v>86.642927529999994</v>
      </c>
      <c r="AM110" s="2">
        <v>9380.9790940000003</v>
      </c>
      <c r="AN110" s="2">
        <f t="shared" ref="AN110:AN117" si="123" xml:space="preserve"> AF110 -AF109</f>
        <v>1.6046966729999994</v>
      </c>
      <c r="AO110" s="2">
        <f t="shared" ref="AO110:AO117" si="124" xml:space="preserve"> AG110 -AG109</f>
        <v>0.36135693200000052</v>
      </c>
      <c r="AP110" s="2">
        <f t="shared" ref="AP110:AP117" si="125" xml:space="preserve"> AI110 -AI109</f>
        <v>0.86105676000000386</v>
      </c>
      <c r="AQ110" s="2">
        <f t="shared" ref="AQ110:AQ117" si="126" xml:space="preserve"> AJ110 -AJ109</f>
        <v>1.0504201699999953</v>
      </c>
      <c r="AR110" s="2">
        <v>0.21004566599999999</v>
      </c>
      <c r="AS110" s="2">
        <v>6.451612903</v>
      </c>
      <c r="AT110" s="2">
        <v>11.45833333</v>
      </c>
      <c r="AU110" s="2">
        <v>96.666666669999998</v>
      </c>
      <c r="AV110" s="2">
        <v>52.173913040000002</v>
      </c>
      <c r="AW110" s="2">
        <v>47.916666669999998</v>
      </c>
      <c r="AX110" s="2">
        <v>86.666666669999998</v>
      </c>
      <c r="AY110" s="2">
        <v>3837.589802</v>
      </c>
      <c r="AZ110" s="2">
        <v>255.7316817</v>
      </c>
      <c r="BA110" s="2">
        <f t="shared" ref="BA110:BA117" si="127" xml:space="preserve"> AS110 -AS109</f>
        <v>-7.0126227000000263E-2</v>
      </c>
      <c r="BB110" s="2">
        <f t="shared" ref="BB110:BB117" si="128" xml:space="preserve"> AT110 -AT109</f>
        <v>0.7787216800000003</v>
      </c>
      <c r="BC110" s="2">
        <f t="shared" ref="BC110:BC117" si="129" xml:space="preserve"> AV110 -AV109</f>
        <v>0.52556139000000002</v>
      </c>
      <c r="BD110" s="2">
        <f t="shared" ref="BD110:BD117" si="130" xml:space="preserve"> AW110 -AW109</f>
        <v>0.34385113999999817</v>
      </c>
      <c r="BE110" s="11"/>
    </row>
    <row r="111" spans="1:57" x14ac:dyDescent="0.3">
      <c r="A111" s="2" t="s">
        <v>12</v>
      </c>
      <c r="B111" s="2">
        <v>0.15137614299999999</v>
      </c>
      <c r="C111" s="2">
        <v>4.0540540539999999</v>
      </c>
      <c r="D111" s="2">
        <v>5.9829059830000002</v>
      </c>
      <c r="E111" s="2">
        <v>85.185185189999999</v>
      </c>
      <c r="F111" s="2">
        <v>55.40540541</v>
      </c>
      <c r="G111" s="2">
        <v>43.103448280000002</v>
      </c>
      <c r="H111" s="2">
        <v>81.481481479999999</v>
      </c>
      <c r="I111" s="2">
        <v>453.68415520000002</v>
      </c>
      <c r="J111" s="2">
        <v>9380.9790940000003</v>
      </c>
      <c r="K111" s="2">
        <f t="shared" si="115"/>
        <v>-2.1959459460000001</v>
      </c>
      <c r="L111" s="2">
        <f t="shared" si="116"/>
        <v>-0.43911236599999981</v>
      </c>
      <c r="M111" s="2">
        <f t="shared" si="117"/>
        <v>2.2804054100000002</v>
      </c>
      <c r="N111" s="2">
        <f t="shared" si="118"/>
        <v>-2.2669220900000013</v>
      </c>
      <c r="O111" s="2">
        <v>0.15525114500000001</v>
      </c>
      <c r="P111" s="2">
        <v>6.3157894739999998</v>
      </c>
      <c r="Q111" s="2">
        <v>6.1224489799999997</v>
      </c>
      <c r="R111" s="2">
        <v>84.61538462</v>
      </c>
      <c r="S111" s="2">
        <v>54.255319149999998</v>
      </c>
      <c r="T111" s="2">
        <v>44.897959180000001</v>
      </c>
      <c r="U111" s="2">
        <v>80.769230769999993</v>
      </c>
      <c r="V111" s="2">
        <v>216.57980699999999</v>
      </c>
      <c r="W111" s="2">
        <v>255.7316817</v>
      </c>
      <c r="X111" s="2">
        <f t="shared" si="119"/>
        <v>1.3571117880000001</v>
      </c>
      <c r="Y111" s="2">
        <f t="shared" si="120"/>
        <v>0.37532254299999934</v>
      </c>
      <c r="Z111" s="2">
        <f t="shared" si="121"/>
        <v>0.92198581999999618</v>
      </c>
      <c r="AA111" s="2">
        <f t="shared" si="122"/>
        <v>-1.0790523100000016</v>
      </c>
      <c r="AB111" s="11"/>
      <c r="AD111" s="2" t="s">
        <v>12</v>
      </c>
      <c r="AE111" s="2">
        <v>0.23394495200000001</v>
      </c>
      <c r="AF111" s="2">
        <v>5.9701492539999998</v>
      </c>
      <c r="AG111" s="2">
        <v>6.5420560749999996</v>
      </c>
      <c r="AH111" s="2">
        <v>90.909090910000003</v>
      </c>
      <c r="AI111" s="2">
        <v>58.20895522</v>
      </c>
      <c r="AJ111" s="2">
        <v>47.169811320000001</v>
      </c>
      <c r="AK111" s="2">
        <v>81.818181820000007</v>
      </c>
      <c r="AL111" s="2">
        <v>40.34316183</v>
      </c>
      <c r="AM111" s="2">
        <v>9380.9790940000003</v>
      </c>
      <c r="AN111" s="2">
        <f t="shared" si="123"/>
        <v>0.25586354</v>
      </c>
      <c r="AO111" s="2">
        <f t="shared" si="124"/>
        <v>0.34736580999999944</v>
      </c>
      <c r="AP111" s="2">
        <f t="shared" si="125"/>
        <v>3.9232409299999986</v>
      </c>
      <c r="AQ111" s="2">
        <f t="shared" si="126"/>
        <v>0.74123989000000279</v>
      </c>
      <c r="AR111" s="2">
        <v>0.237442926</v>
      </c>
      <c r="AS111" s="2">
        <v>6.6666666670000003</v>
      </c>
      <c r="AT111" s="2">
        <v>11.827956990000001</v>
      </c>
      <c r="AU111" s="2">
        <v>97.222222220000006</v>
      </c>
      <c r="AV111" s="2">
        <v>52.808988759999998</v>
      </c>
      <c r="AW111" s="2">
        <v>49.462365589999997</v>
      </c>
      <c r="AX111" s="2">
        <v>88.888888890000004</v>
      </c>
      <c r="AY111" s="2">
        <v>7540.4336549999998</v>
      </c>
      <c r="AZ111" s="2">
        <v>255.7316817</v>
      </c>
      <c r="BA111" s="2">
        <f t="shared" si="127"/>
        <v>0.21505376400000031</v>
      </c>
      <c r="BB111" s="2">
        <f t="shared" si="128"/>
        <v>0.36962366000000024</v>
      </c>
      <c r="BC111" s="2">
        <f t="shared" si="129"/>
        <v>0.63507571999999612</v>
      </c>
      <c r="BD111" s="2">
        <f t="shared" si="130"/>
        <v>1.5456989199999995</v>
      </c>
      <c r="BE111" s="11"/>
    </row>
    <row r="112" spans="1:57" x14ac:dyDescent="0.3">
      <c r="A112" s="2" t="s">
        <v>13</v>
      </c>
      <c r="B112" s="2">
        <v>0.28440368199999999</v>
      </c>
      <c r="C112" s="2">
        <v>4.3478260869999996</v>
      </c>
      <c r="D112" s="2">
        <v>6.6666666670000003</v>
      </c>
      <c r="E112" s="2">
        <v>89.830508469999998</v>
      </c>
      <c r="F112" s="2">
        <v>53.623188409999997</v>
      </c>
      <c r="G112" s="2">
        <v>42.222222219999999</v>
      </c>
      <c r="H112" s="2">
        <v>81.034482760000003</v>
      </c>
      <c r="I112" s="2">
        <v>308.04283559999999</v>
      </c>
      <c r="J112" s="2">
        <v>9380.9790940000003</v>
      </c>
      <c r="K112" s="2">
        <f t="shared" si="115"/>
        <v>0.29377203299999977</v>
      </c>
      <c r="L112" s="2">
        <f t="shared" si="116"/>
        <v>0.68376068400000012</v>
      </c>
      <c r="M112" s="2">
        <f t="shared" si="117"/>
        <v>-1.7822170000000028</v>
      </c>
      <c r="N112" s="2">
        <f t="shared" si="118"/>
        <v>-0.88122606000000303</v>
      </c>
      <c r="O112" s="2">
        <v>0.31963470599999999</v>
      </c>
      <c r="P112" s="2">
        <v>6.9767441860000003</v>
      </c>
      <c r="Q112" s="2">
        <v>5.8823529409999997</v>
      </c>
      <c r="R112" s="2">
        <v>92.307692309999993</v>
      </c>
      <c r="S112" s="2">
        <v>51.764705880000001</v>
      </c>
      <c r="T112" s="2">
        <v>45.58823529</v>
      </c>
      <c r="U112" s="2">
        <v>89.230769230000007</v>
      </c>
      <c r="V112" s="2">
        <v>371.90970329999999</v>
      </c>
      <c r="W112" s="2">
        <v>255.7316817</v>
      </c>
      <c r="X112" s="2">
        <f t="shared" si="119"/>
        <v>0.66095471200000055</v>
      </c>
      <c r="Y112" s="2">
        <f t="shared" si="120"/>
        <v>-0.24009603899999998</v>
      </c>
      <c r="Z112" s="2">
        <f t="shared" si="121"/>
        <v>-2.4906132699999972</v>
      </c>
      <c r="AA112" s="2">
        <f t="shared" si="122"/>
        <v>0.69027610999999922</v>
      </c>
      <c r="AB112" s="11"/>
      <c r="AD112" s="2" t="s">
        <v>13</v>
      </c>
      <c r="AE112" s="2">
        <v>0.22018349200000001</v>
      </c>
      <c r="AF112" s="2">
        <v>5.1724137929999996</v>
      </c>
      <c r="AG112" s="2">
        <v>6.6115702479999996</v>
      </c>
      <c r="AH112" s="2">
        <v>94.871794870000002</v>
      </c>
      <c r="AI112" s="2">
        <v>60.344827590000001</v>
      </c>
      <c r="AJ112" s="2">
        <v>45.833333330000002</v>
      </c>
      <c r="AK112" s="2">
        <v>92.307692309999993</v>
      </c>
      <c r="AL112" s="2">
        <v>88.070955240000004</v>
      </c>
      <c r="AM112" s="2">
        <v>9380.9790940000003</v>
      </c>
      <c r="AN112" s="2">
        <f t="shared" si="123"/>
        <v>-0.79773546100000026</v>
      </c>
      <c r="AO112" s="2">
        <f t="shared" si="124"/>
        <v>6.9514172999999957E-2</v>
      </c>
      <c r="AP112" s="2">
        <f t="shared" si="125"/>
        <v>2.1358723700000013</v>
      </c>
      <c r="AQ112" s="2">
        <f t="shared" si="126"/>
        <v>-1.3364779899999988</v>
      </c>
      <c r="AR112" s="2">
        <v>0.228310496</v>
      </c>
      <c r="AS112" s="2">
        <v>7.1428571429999996</v>
      </c>
      <c r="AT112" s="2">
        <v>10.784313729999999</v>
      </c>
      <c r="AU112" s="2">
        <v>100</v>
      </c>
      <c r="AV112" s="2">
        <v>55.421686749999999</v>
      </c>
      <c r="AW112" s="2">
        <v>45.098039219999997</v>
      </c>
      <c r="AX112" s="2">
        <v>90.909090910000003</v>
      </c>
      <c r="AY112" s="2">
        <v>7770.0368879999996</v>
      </c>
      <c r="AZ112" s="2">
        <v>255.7316817</v>
      </c>
      <c r="BA112" s="2">
        <f t="shared" si="127"/>
        <v>0.47619047599999931</v>
      </c>
      <c r="BB112" s="2">
        <f t="shared" si="128"/>
        <v>-1.0436432600000014</v>
      </c>
      <c r="BC112" s="2">
        <f t="shared" si="129"/>
        <v>2.6126979900000009</v>
      </c>
      <c r="BD112" s="2">
        <f t="shared" si="130"/>
        <v>-4.3643263700000006</v>
      </c>
      <c r="BE112" s="11"/>
    </row>
    <row r="113" spans="1:57" x14ac:dyDescent="0.3">
      <c r="A113" s="2" t="s">
        <v>14</v>
      </c>
      <c r="B113" s="2">
        <v>0.417431206</v>
      </c>
      <c r="C113" s="2">
        <v>4.4444444440000002</v>
      </c>
      <c r="D113" s="2">
        <v>7.2289156630000004</v>
      </c>
      <c r="E113" s="2">
        <v>92.222222220000006</v>
      </c>
      <c r="F113" s="2">
        <v>51.111111110000003</v>
      </c>
      <c r="G113" s="2">
        <v>43.373493979999999</v>
      </c>
      <c r="H113" s="2">
        <v>80.898876400000006</v>
      </c>
      <c r="I113" s="2">
        <v>81.853639470000005</v>
      </c>
      <c r="J113" s="2">
        <v>9380.9790940000003</v>
      </c>
      <c r="K113" s="2">
        <f t="shared" si="115"/>
        <v>9.6618357000000543E-2</v>
      </c>
      <c r="L113" s="2">
        <f t="shared" si="116"/>
        <v>0.56224899600000011</v>
      </c>
      <c r="M113" s="2">
        <f t="shared" si="117"/>
        <v>-2.5120772999999943</v>
      </c>
      <c r="N113" s="2">
        <f t="shared" si="118"/>
        <v>1.1512717600000002</v>
      </c>
      <c r="O113" s="2">
        <v>0.43378996800000003</v>
      </c>
      <c r="P113" s="2">
        <v>7.692307692</v>
      </c>
      <c r="Q113" s="2">
        <v>6.451612903</v>
      </c>
      <c r="R113" s="2">
        <v>93.47826087</v>
      </c>
      <c r="S113" s="2">
        <v>50</v>
      </c>
      <c r="T113" s="2">
        <v>48.387096769999999</v>
      </c>
      <c r="U113" s="2">
        <v>86.956521739999999</v>
      </c>
      <c r="V113" s="2">
        <v>222.23286859999999</v>
      </c>
      <c r="W113" s="2">
        <v>255.7316817</v>
      </c>
      <c r="X113" s="2">
        <f t="shared" si="119"/>
        <v>0.71556350599999963</v>
      </c>
      <c r="Y113" s="2">
        <f t="shared" si="120"/>
        <v>0.56925996200000029</v>
      </c>
      <c r="Z113" s="2">
        <f t="shared" si="121"/>
        <v>-1.7647058800000011</v>
      </c>
      <c r="AA113" s="2">
        <f t="shared" si="122"/>
        <v>2.7988614799999993</v>
      </c>
      <c r="AB113" s="11"/>
      <c r="AD113" s="2" t="s">
        <v>14</v>
      </c>
      <c r="AE113" s="2">
        <v>0.23853211099999999</v>
      </c>
      <c r="AF113" s="2">
        <v>6.3492063490000001</v>
      </c>
      <c r="AG113" s="2">
        <v>6.3636363640000004</v>
      </c>
      <c r="AH113" s="2">
        <v>91.111111109999996</v>
      </c>
      <c r="AI113" s="2">
        <v>60.317460320000002</v>
      </c>
      <c r="AJ113" s="2">
        <v>46.363636360000001</v>
      </c>
      <c r="AK113" s="2">
        <v>81.818181820000007</v>
      </c>
      <c r="AL113" s="2">
        <v>92.610541979999994</v>
      </c>
      <c r="AM113" s="2">
        <v>9380.9790940000003</v>
      </c>
      <c r="AN113" s="2">
        <f t="shared" si="123"/>
        <v>1.1767925560000005</v>
      </c>
      <c r="AO113" s="2">
        <f t="shared" si="124"/>
        <v>-0.24793388399999916</v>
      </c>
      <c r="AP113" s="2">
        <f t="shared" si="125"/>
        <v>-2.7367269999999166E-2</v>
      </c>
      <c r="AQ113" s="2">
        <f t="shared" si="126"/>
        <v>0.5303030299999989</v>
      </c>
      <c r="AR113" s="2">
        <v>0.260273963</v>
      </c>
      <c r="AS113" s="2">
        <v>6.6666666670000003</v>
      </c>
      <c r="AT113" s="2">
        <v>12.5</v>
      </c>
      <c r="AU113" s="2">
        <v>97.56097561</v>
      </c>
      <c r="AV113" s="2">
        <v>52.808988759999998</v>
      </c>
      <c r="AW113" s="2">
        <v>48.863636360000001</v>
      </c>
      <c r="AX113" s="2">
        <v>85.365853659999999</v>
      </c>
      <c r="AY113" s="2">
        <v>9743.008538</v>
      </c>
      <c r="AZ113" s="2">
        <v>255.7316817</v>
      </c>
      <c r="BA113" s="2">
        <f t="shared" si="127"/>
        <v>-0.47619047599999931</v>
      </c>
      <c r="BB113" s="2">
        <f t="shared" si="128"/>
        <v>1.7156862700000008</v>
      </c>
      <c r="BC113" s="2">
        <f t="shared" si="129"/>
        <v>-2.6126979900000009</v>
      </c>
      <c r="BD113" s="2">
        <f t="shared" si="130"/>
        <v>3.7655971400000041</v>
      </c>
      <c r="BE113" s="11"/>
    </row>
    <row r="114" spans="1:57" x14ac:dyDescent="0.3">
      <c r="A114" s="2" t="s">
        <v>15</v>
      </c>
      <c r="B114" s="2">
        <v>0.52752292199999995</v>
      </c>
      <c r="C114" s="2">
        <v>6</v>
      </c>
      <c r="D114" s="2">
        <v>9.2592592590000002</v>
      </c>
      <c r="E114" s="2">
        <v>93.85964912</v>
      </c>
      <c r="F114" s="2">
        <v>58</v>
      </c>
      <c r="G114" s="2">
        <v>48.148148149999997</v>
      </c>
      <c r="H114" s="2">
        <v>84.95575221</v>
      </c>
      <c r="I114" s="2">
        <v>26.198629369999999</v>
      </c>
      <c r="J114" s="2">
        <v>9380.9790940000003</v>
      </c>
      <c r="K114" s="2">
        <f t="shared" si="115"/>
        <v>1.5555555559999998</v>
      </c>
      <c r="L114" s="2">
        <f t="shared" si="116"/>
        <v>2.0303435959999998</v>
      </c>
      <c r="M114" s="2">
        <f t="shared" si="117"/>
        <v>6.8888888899999969</v>
      </c>
      <c r="N114" s="2">
        <f t="shared" si="118"/>
        <v>4.774654169999998</v>
      </c>
      <c r="O114" s="2">
        <v>0.50684928900000004</v>
      </c>
      <c r="P114" s="2">
        <v>7.3529411759999999</v>
      </c>
      <c r="Q114" s="2">
        <v>9.3023255809999998</v>
      </c>
      <c r="R114" s="2">
        <v>94.444444439999998</v>
      </c>
      <c r="S114" s="2">
        <v>48.529411760000002</v>
      </c>
      <c r="T114" s="2">
        <v>46.511627910000001</v>
      </c>
      <c r="U114" s="2">
        <v>88.785046730000005</v>
      </c>
      <c r="V114" s="2">
        <v>160.4745187</v>
      </c>
      <c r="W114" s="2">
        <v>255.7316817</v>
      </c>
      <c r="X114" s="2">
        <f t="shared" si="119"/>
        <v>-0.33936651600000012</v>
      </c>
      <c r="Y114" s="2">
        <f t="shared" si="120"/>
        <v>2.8507126779999998</v>
      </c>
      <c r="Z114" s="2">
        <f t="shared" si="121"/>
        <v>-1.4705882399999979</v>
      </c>
      <c r="AA114" s="2">
        <f t="shared" si="122"/>
        <v>-1.875468859999998</v>
      </c>
      <c r="AB114" s="11"/>
      <c r="AD114" s="2" t="s">
        <v>15</v>
      </c>
      <c r="AE114" s="2">
        <v>0.24311927</v>
      </c>
      <c r="AF114" s="2">
        <v>6.3492063490000001</v>
      </c>
      <c r="AG114" s="2">
        <v>5.6074766360000003</v>
      </c>
      <c r="AH114" s="2">
        <v>89.583333330000002</v>
      </c>
      <c r="AI114" s="2">
        <v>58.730158729999999</v>
      </c>
      <c r="AJ114" s="2">
        <v>46.728971960000003</v>
      </c>
      <c r="AK114" s="2">
        <v>80.851063830000001</v>
      </c>
      <c r="AL114" s="2">
        <v>192.16327999999999</v>
      </c>
      <c r="AM114" s="2">
        <v>9380.9790940000003</v>
      </c>
      <c r="AN114" s="2">
        <f t="shared" si="123"/>
        <v>0</v>
      </c>
      <c r="AO114" s="2">
        <f t="shared" si="124"/>
        <v>-0.75615972800000009</v>
      </c>
      <c r="AP114" s="2">
        <f t="shared" si="125"/>
        <v>-1.5873015900000027</v>
      </c>
      <c r="AQ114" s="2">
        <f t="shared" si="126"/>
        <v>0.36533560000000165</v>
      </c>
      <c r="AR114" s="2">
        <v>0.31050229099999999</v>
      </c>
      <c r="AS114" s="2">
        <v>7.0588235289999997</v>
      </c>
      <c r="AT114" s="2">
        <v>13.253012050000001</v>
      </c>
      <c r="AU114" s="2">
        <v>100</v>
      </c>
      <c r="AV114" s="2">
        <v>51.190476189999998</v>
      </c>
      <c r="AW114" s="2">
        <v>48.19277108</v>
      </c>
      <c r="AX114" s="2">
        <v>88.235294120000006</v>
      </c>
      <c r="AY114" s="2">
        <v>8509.0065840000007</v>
      </c>
      <c r="AZ114" s="2">
        <v>255.7316817</v>
      </c>
      <c r="BA114" s="2">
        <f t="shared" si="127"/>
        <v>0.39215686199999933</v>
      </c>
      <c r="BB114" s="2">
        <f t="shared" si="128"/>
        <v>0.7530120500000006</v>
      </c>
      <c r="BC114" s="2">
        <f t="shared" si="129"/>
        <v>-1.61851257</v>
      </c>
      <c r="BD114" s="2">
        <f t="shared" si="130"/>
        <v>-0.67086528000000101</v>
      </c>
      <c r="BE114" s="11"/>
    </row>
    <row r="115" spans="1:57" x14ac:dyDescent="0.3">
      <c r="A115" s="2" t="s">
        <v>16</v>
      </c>
      <c r="B115" s="2">
        <v>0.69266057000000003</v>
      </c>
      <c r="C115" s="2">
        <v>6.6666666670000003</v>
      </c>
      <c r="D115" s="2">
        <v>6.6666666670000003</v>
      </c>
      <c r="E115" s="2">
        <v>93.037974680000005</v>
      </c>
      <c r="F115" s="2">
        <v>46.666666669999998</v>
      </c>
      <c r="G115" s="2">
        <v>43.333333330000002</v>
      </c>
      <c r="H115" s="2">
        <v>85.350318470000005</v>
      </c>
      <c r="I115" s="2">
        <v>70.660742010000007</v>
      </c>
      <c r="J115" s="2">
        <v>9380.9790940000003</v>
      </c>
      <c r="K115" s="2">
        <f t="shared" si="115"/>
        <v>0.66666666700000032</v>
      </c>
      <c r="L115" s="2">
        <f t="shared" si="116"/>
        <v>-2.5925925919999999</v>
      </c>
      <c r="M115" s="2">
        <f t="shared" si="117"/>
        <v>-11.333333330000002</v>
      </c>
      <c r="N115" s="2">
        <f t="shared" si="118"/>
        <v>-4.8148148199999952</v>
      </c>
      <c r="O115" s="2">
        <v>0.68036532400000005</v>
      </c>
      <c r="P115" s="2">
        <v>10.256410259999999</v>
      </c>
      <c r="Q115" s="2">
        <v>10.34482759</v>
      </c>
      <c r="R115" s="2">
        <v>94.039735100000001</v>
      </c>
      <c r="S115" s="2">
        <v>43.589743589999998</v>
      </c>
      <c r="T115" s="2">
        <v>48.275862070000002</v>
      </c>
      <c r="U115" s="2">
        <v>87.333333330000002</v>
      </c>
      <c r="V115" s="2">
        <v>-95.160230240000004</v>
      </c>
      <c r="W115" s="2">
        <v>255.7316817</v>
      </c>
      <c r="X115" s="2">
        <f t="shared" si="119"/>
        <v>2.9034690839999993</v>
      </c>
      <c r="Y115" s="2">
        <f t="shared" si="120"/>
        <v>1.0425020089999997</v>
      </c>
      <c r="Z115" s="2">
        <f t="shared" si="121"/>
        <v>-4.9396681700000045</v>
      </c>
      <c r="AA115" s="2">
        <f t="shared" si="122"/>
        <v>1.7642341600000009</v>
      </c>
      <c r="AB115" s="11"/>
      <c r="AD115" s="2" t="s">
        <v>16</v>
      </c>
      <c r="AE115" s="2">
        <v>0.31651374700000001</v>
      </c>
      <c r="AF115" s="2">
        <v>5.4545454549999999</v>
      </c>
      <c r="AG115" s="2">
        <v>6.1855670099999998</v>
      </c>
      <c r="AH115" s="2">
        <v>90.909090910000003</v>
      </c>
      <c r="AI115" s="2">
        <v>58.18181818</v>
      </c>
      <c r="AJ115" s="2">
        <v>46.391752580000002</v>
      </c>
      <c r="AK115" s="2">
        <v>81.53846154</v>
      </c>
      <c r="AL115" s="2">
        <v>418.22462530000001</v>
      </c>
      <c r="AM115" s="2">
        <v>9380.9790940000003</v>
      </c>
      <c r="AN115" s="2">
        <f t="shared" si="123"/>
        <v>-0.89466089400000026</v>
      </c>
      <c r="AO115" s="2">
        <f t="shared" si="124"/>
        <v>0.57809037399999941</v>
      </c>
      <c r="AP115" s="2">
        <f t="shared" si="125"/>
        <v>-0.54834054999999893</v>
      </c>
      <c r="AQ115" s="2">
        <f t="shared" si="126"/>
        <v>-0.33721938000000051</v>
      </c>
      <c r="AR115" s="2">
        <v>0.38812786300000002</v>
      </c>
      <c r="AS115" s="2">
        <v>7.8947368420000004</v>
      </c>
      <c r="AT115" s="2">
        <v>13.698630140000001</v>
      </c>
      <c r="AU115" s="2">
        <v>98.571428569999995</v>
      </c>
      <c r="AV115" s="2">
        <v>54.666666669999998</v>
      </c>
      <c r="AW115" s="2">
        <v>50.684931509999998</v>
      </c>
      <c r="AX115" s="2">
        <v>90</v>
      </c>
      <c r="AY115" s="2">
        <v>8085.6873169999999</v>
      </c>
      <c r="AZ115" s="2">
        <v>255.7316817</v>
      </c>
      <c r="BA115" s="2">
        <f t="shared" si="127"/>
        <v>0.83591331300000071</v>
      </c>
      <c r="BB115" s="2">
        <f t="shared" si="128"/>
        <v>0.44561808999999997</v>
      </c>
      <c r="BC115" s="2">
        <f t="shared" si="129"/>
        <v>3.4761904799999996</v>
      </c>
      <c r="BD115" s="2">
        <f t="shared" si="130"/>
        <v>2.4921604299999984</v>
      </c>
      <c r="BE115" s="11"/>
    </row>
    <row r="116" spans="1:57" x14ac:dyDescent="0.3">
      <c r="A116" s="2" t="s">
        <v>17</v>
      </c>
      <c r="B116" s="2">
        <v>0.79816514299999997</v>
      </c>
      <c r="C116" s="2">
        <v>12.5</v>
      </c>
      <c r="D116" s="2">
        <v>0</v>
      </c>
      <c r="E116" s="2">
        <v>92.473118279999994</v>
      </c>
      <c r="F116" s="2">
        <v>50</v>
      </c>
      <c r="G116" s="2">
        <v>43.75</v>
      </c>
      <c r="H116" s="2">
        <v>84.864864859999997</v>
      </c>
      <c r="I116" s="2">
        <v>107.2159474</v>
      </c>
      <c r="J116" s="2">
        <v>9380.9790940000003</v>
      </c>
      <c r="K116" s="2">
        <f t="shared" si="115"/>
        <v>5.8333333329999997</v>
      </c>
      <c r="L116" s="2">
        <f t="shared" si="116"/>
        <v>-6.6666666670000003</v>
      </c>
      <c r="M116" s="2">
        <f t="shared" si="117"/>
        <v>3.3333333300000021</v>
      </c>
      <c r="N116" s="2">
        <f t="shared" si="118"/>
        <v>0.41666666999999791</v>
      </c>
      <c r="O116" s="2">
        <v>0.76712328200000002</v>
      </c>
      <c r="P116" s="2">
        <v>5.263157895</v>
      </c>
      <c r="Q116" s="2">
        <v>13.043478260000001</v>
      </c>
      <c r="R116" s="2">
        <v>92.655367229999996</v>
      </c>
      <c r="S116" s="2">
        <v>36.842105259999997</v>
      </c>
      <c r="T116" s="2">
        <v>47.826086959999998</v>
      </c>
      <c r="U116" s="2">
        <v>85.795454550000002</v>
      </c>
      <c r="V116" s="2">
        <v>102.2484212</v>
      </c>
      <c r="W116" s="2">
        <v>255.7316817</v>
      </c>
      <c r="X116" s="2">
        <f t="shared" si="119"/>
        <v>-4.9932523649999991</v>
      </c>
      <c r="Y116" s="2">
        <f t="shared" si="120"/>
        <v>2.698650670000001</v>
      </c>
      <c r="Z116" s="2">
        <f t="shared" si="121"/>
        <v>-6.7476383300000009</v>
      </c>
      <c r="AA116" s="2">
        <f t="shared" si="122"/>
        <v>-0.44977511000000447</v>
      </c>
      <c r="AB116" s="11"/>
      <c r="AD116" s="2" t="s">
        <v>17</v>
      </c>
      <c r="AE116" s="2">
        <v>0.37155961999999998</v>
      </c>
      <c r="AF116" s="2">
        <v>3.636363636</v>
      </c>
      <c r="AG116" s="2">
        <v>6.25</v>
      </c>
      <c r="AH116" s="2">
        <v>89.156626509999995</v>
      </c>
      <c r="AI116" s="2">
        <v>54.545454550000002</v>
      </c>
      <c r="AJ116" s="2">
        <v>48.75</v>
      </c>
      <c r="AK116" s="2">
        <v>81.707317070000002</v>
      </c>
      <c r="AL116" s="2">
        <v>277.02744799999999</v>
      </c>
      <c r="AM116" s="2">
        <v>9380.9790940000003</v>
      </c>
      <c r="AN116" s="2">
        <f t="shared" si="123"/>
        <v>-1.8181818189999999</v>
      </c>
      <c r="AO116" s="2">
        <f t="shared" si="124"/>
        <v>6.4432990000000245E-2</v>
      </c>
      <c r="AP116" s="2">
        <f t="shared" si="125"/>
        <v>-3.6363636299999982</v>
      </c>
      <c r="AQ116" s="2">
        <f t="shared" si="126"/>
        <v>2.3582474199999979</v>
      </c>
      <c r="AR116" s="2">
        <v>0.47031962900000002</v>
      </c>
      <c r="AS116" s="2">
        <v>8.2191780820000009</v>
      </c>
      <c r="AT116" s="2">
        <v>17.543859650000002</v>
      </c>
      <c r="AU116" s="2">
        <v>97.752808990000005</v>
      </c>
      <c r="AV116" s="2">
        <v>56.944444439999998</v>
      </c>
      <c r="AW116" s="2">
        <v>52.631578949999998</v>
      </c>
      <c r="AX116" s="2">
        <v>89.887640450000006</v>
      </c>
      <c r="AY116" s="2">
        <v>11351.21962</v>
      </c>
      <c r="AZ116" s="2">
        <v>255.7316817</v>
      </c>
      <c r="BA116" s="2">
        <f t="shared" si="127"/>
        <v>0.32444124000000052</v>
      </c>
      <c r="BB116" s="2">
        <f t="shared" si="128"/>
        <v>3.8452295100000011</v>
      </c>
      <c r="BC116" s="2">
        <f t="shared" si="129"/>
        <v>2.2777777700000001</v>
      </c>
      <c r="BD116" s="2">
        <f t="shared" si="130"/>
        <v>1.9466474399999996</v>
      </c>
      <c r="BE116" s="11"/>
    </row>
    <row r="117" spans="1:57" x14ac:dyDescent="0.3">
      <c r="A117" s="2" t="s">
        <v>18</v>
      </c>
      <c r="B117" s="2">
        <v>0.78899085499999999</v>
      </c>
      <c r="C117" s="2">
        <v>12.5</v>
      </c>
      <c r="D117" s="2">
        <v>4.7619047620000003</v>
      </c>
      <c r="E117" s="2">
        <v>93.370165749999998</v>
      </c>
      <c r="F117" s="2">
        <v>50</v>
      </c>
      <c r="G117" s="2">
        <v>42.857142860000003</v>
      </c>
      <c r="H117" s="2">
        <v>85.555555560000002</v>
      </c>
      <c r="I117" s="2">
        <v>80.774731739999993</v>
      </c>
      <c r="J117" s="2">
        <v>9380.9790940000003</v>
      </c>
      <c r="K117" s="25">
        <f t="shared" si="115"/>
        <v>0</v>
      </c>
      <c r="L117" s="25">
        <f t="shared" si="116"/>
        <v>4.7619047620000003</v>
      </c>
      <c r="M117" s="25">
        <f t="shared" si="117"/>
        <v>0</v>
      </c>
      <c r="N117" s="25">
        <f t="shared" si="118"/>
        <v>-0.89285713999999672</v>
      </c>
      <c r="O117" s="2">
        <v>0.73515981399999997</v>
      </c>
      <c r="P117" s="2">
        <v>4.1666666670000003</v>
      </c>
      <c r="Q117" s="2">
        <v>11.53846154</v>
      </c>
      <c r="R117" s="2">
        <v>92.899408280000003</v>
      </c>
      <c r="S117" s="2">
        <v>33.333333330000002</v>
      </c>
      <c r="T117" s="2">
        <v>50</v>
      </c>
      <c r="U117" s="2">
        <v>86.309523810000002</v>
      </c>
      <c r="V117" s="2">
        <v>-93.087954289999999</v>
      </c>
      <c r="W117" s="2">
        <v>255.7316817</v>
      </c>
      <c r="X117" s="2">
        <f t="shared" si="119"/>
        <v>-1.0964912279999997</v>
      </c>
      <c r="Y117" s="2">
        <f t="shared" si="120"/>
        <v>-1.5050167200000004</v>
      </c>
      <c r="Z117" s="2">
        <f t="shared" si="121"/>
        <v>-3.5087719299999947</v>
      </c>
      <c r="AA117" s="2">
        <f t="shared" si="122"/>
        <v>2.1739130400000022</v>
      </c>
      <c r="AB117" s="11"/>
      <c r="AD117" s="2" t="s">
        <v>18</v>
      </c>
      <c r="AE117" s="2">
        <v>0.44495412699999998</v>
      </c>
      <c r="AF117" s="2">
        <v>4.4444444440000002</v>
      </c>
      <c r="AG117" s="2">
        <v>5.4794520550000003</v>
      </c>
      <c r="AH117" s="2">
        <v>91</v>
      </c>
      <c r="AI117" s="2">
        <v>57.777777780000001</v>
      </c>
      <c r="AJ117" s="2">
        <v>47.945205479999998</v>
      </c>
      <c r="AK117" s="2">
        <v>84.848484850000006</v>
      </c>
      <c r="AL117" s="2">
        <v>55.470176889999998</v>
      </c>
      <c r="AM117" s="2">
        <v>9380.9790940000003</v>
      </c>
      <c r="AN117" s="2">
        <f t="shared" si="123"/>
        <v>0.80808080800000015</v>
      </c>
      <c r="AO117" s="2">
        <f t="shared" si="124"/>
        <v>-0.77054794499999968</v>
      </c>
      <c r="AP117" s="2">
        <f t="shared" si="125"/>
        <v>3.2323232299999987</v>
      </c>
      <c r="AQ117" s="2">
        <f t="shared" si="126"/>
        <v>-0.80479452000000151</v>
      </c>
      <c r="AR117" s="2">
        <v>0.52054792599999999</v>
      </c>
      <c r="AS117" s="2">
        <v>9.5238095240000007</v>
      </c>
      <c r="AT117" s="2">
        <v>15.09433962</v>
      </c>
      <c r="AU117" s="2">
        <v>97.087378639999997</v>
      </c>
      <c r="AV117" s="2">
        <v>61.290322580000002</v>
      </c>
      <c r="AW117" s="2">
        <v>54.716981130000001</v>
      </c>
      <c r="AX117" s="2">
        <v>90.291262140000001</v>
      </c>
      <c r="AY117" s="2">
        <v>14213.457039999999</v>
      </c>
      <c r="AZ117" s="2">
        <v>255.7316817</v>
      </c>
      <c r="BA117" s="2">
        <f t="shared" si="127"/>
        <v>1.3046314419999998</v>
      </c>
      <c r="BB117" s="2">
        <f t="shared" si="128"/>
        <v>-2.4495200300000022</v>
      </c>
      <c r="BC117" s="2">
        <f t="shared" si="129"/>
        <v>4.3458781400000035</v>
      </c>
      <c r="BD117" s="2">
        <f t="shared" si="130"/>
        <v>2.0854021800000027</v>
      </c>
      <c r="BE117" s="11"/>
    </row>
    <row r="118" spans="1:57" x14ac:dyDescent="0.3">
      <c r="A118" s="2" t="s">
        <v>40</v>
      </c>
      <c r="B118" s="2"/>
      <c r="C118" s="2"/>
      <c r="D118" s="2"/>
      <c r="E118" s="2"/>
      <c r="F118" s="2"/>
      <c r="G118" s="2"/>
      <c r="H118" s="2"/>
      <c r="I118" s="2"/>
      <c r="J118" s="2"/>
      <c r="K118" s="24">
        <f>AVERAGE(K109:K117)</f>
        <v>0.85978835977777779</v>
      </c>
      <c r="L118" s="24">
        <f>AVERAGE(L109:L117)</f>
        <v>-1.1048863986666666</v>
      </c>
      <c r="M118" s="24">
        <f>AVERAGE(M109:M117)</f>
        <v>0.26455026444444407</v>
      </c>
      <c r="N118" s="24">
        <f>AVERAGE(N109:N117)</f>
        <v>-1.7740429499999995</v>
      </c>
      <c r="O118" s="2"/>
      <c r="P118" s="2"/>
      <c r="Q118" s="2"/>
      <c r="R118" s="2"/>
      <c r="S118" s="2"/>
      <c r="T118" s="2"/>
      <c r="U118" s="2"/>
      <c r="V118" s="2"/>
      <c r="W118" s="2"/>
      <c r="X118" s="24">
        <f>AVERAGE(X109:X117)</f>
        <v>-0.61230585422222217</v>
      </c>
      <c r="Y118" s="24">
        <f>AVERAGE(Y109:Y117)</f>
        <v>0.2943969612222222</v>
      </c>
      <c r="Z118" s="24">
        <f>AVERAGE(Z109:Z117)</f>
        <v>-1.672640382222222</v>
      </c>
      <c r="AA118" s="24">
        <f>AVERAGE(AA109:AA117)</f>
        <v>0.61728395111111134</v>
      </c>
      <c r="AB118" s="11"/>
      <c r="AD118" s="2" t="s">
        <v>40</v>
      </c>
      <c r="AE118" s="17"/>
      <c r="AF118" s="17"/>
      <c r="AG118" s="17"/>
      <c r="AH118" s="17"/>
      <c r="AI118" s="17"/>
      <c r="AJ118" s="17"/>
      <c r="AK118" s="17"/>
      <c r="AL118" s="17"/>
      <c r="AM118" s="17"/>
      <c r="AN118" s="24">
        <f>AVERAGE(AN109:AN117)</f>
        <v>-8.3373416777777737E-2</v>
      </c>
      <c r="AO118" s="24">
        <f>AVERAGE(AO109:AO117)</f>
        <v>-9.1872694555555495E-2</v>
      </c>
      <c r="AP118" s="24">
        <f>AVERAGE(AP109:AP117)</f>
        <v>0.79204745888888872</v>
      </c>
      <c r="AQ118" s="24">
        <f>AVERAGE(AQ109:AQ117)</f>
        <v>0.17572990222222196</v>
      </c>
      <c r="AR118" s="17"/>
      <c r="AS118" s="17"/>
      <c r="AT118" s="17"/>
      <c r="AU118" s="17"/>
      <c r="AV118" s="17"/>
      <c r="AW118" s="17"/>
      <c r="AX118" s="17"/>
      <c r="AY118" s="17"/>
      <c r="AZ118" s="17"/>
      <c r="BA118" s="24">
        <f>AVERAGE(BA109:BA117)</f>
        <v>0.45433632388888895</v>
      </c>
      <c r="BB118" s="24">
        <f>AVERAGE(BB109:BB117)</f>
        <v>0.54336199888888892</v>
      </c>
      <c r="BC118" s="24">
        <f>AVERAGE(BC109:BC117)</f>
        <v>1.0713301033333333</v>
      </c>
      <c r="BD118" s="24">
        <f>AVERAGE(BD109:BD117)</f>
        <v>0.63748769888888923</v>
      </c>
      <c r="BE118" s="11"/>
    </row>
    <row r="119" spans="1:57" x14ac:dyDescent="0.3">
      <c r="AB119" s="11"/>
      <c r="BE119" s="11"/>
    </row>
    <row r="120" spans="1:57" x14ac:dyDescent="0.3">
      <c r="A120" s="1" t="s">
        <v>32</v>
      </c>
      <c r="B120" s="30" t="s">
        <v>19</v>
      </c>
      <c r="C120" s="30"/>
      <c r="D120" s="30"/>
      <c r="E120" s="30"/>
      <c r="F120" s="30"/>
      <c r="G120" s="30"/>
      <c r="H120" s="30"/>
      <c r="I120" s="30"/>
      <c r="J120" s="30"/>
      <c r="K120" s="3"/>
      <c r="L120" s="3"/>
      <c r="M120" s="3"/>
      <c r="N120" s="3"/>
      <c r="O120" s="31" t="s">
        <v>20</v>
      </c>
      <c r="P120" s="31"/>
      <c r="Q120" s="31"/>
      <c r="R120" s="31"/>
      <c r="S120" s="31"/>
      <c r="T120" s="31"/>
      <c r="U120" s="31"/>
      <c r="V120" s="31"/>
      <c r="W120" s="31"/>
      <c r="X120" s="22"/>
      <c r="Y120" s="22"/>
      <c r="Z120" s="22"/>
      <c r="AA120" s="22"/>
      <c r="AB120" s="11"/>
      <c r="AD120" s="1" t="s">
        <v>32</v>
      </c>
      <c r="AE120" s="30" t="s">
        <v>19</v>
      </c>
      <c r="AF120" s="30"/>
      <c r="AG120" s="30"/>
      <c r="AH120" s="30"/>
      <c r="AI120" s="30"/>
      <c r="AJ120" s="30"/>
      <c r="AK120" s="30"/>
      <c r="AL120" s="30"/>
      <c r="AM120" s="30"/>
      <c r="AN120" s="3"/>
      <c r="AO120" s="3"/>
      <c r="AP120" s="3"/>
      <c r="AQ120" s="3"/>
      <c r="AR120" s="31" t="s">
        <v>20</v>
      </c>
      <c r="AS120" s="31"/>
      <c r="AT120" s="31"/>
      <c r="AU120" s="31"/>
      <c r="AV120" s="31"/>
      <c r="AW120" s="31"/>
      <c r="AX120" s="31"/>
      <c r="AY120" s="31"/>
      <c r="AZ120" s="31"/>
      <c r="BA120" s="6"/>
      <c r="BB120" s="6"/>
      <c r="BC120" s="6"/>
      <c r="BD120" s="6"/>
      <c r="BE120" s="11"/>
    </row>
    <row r="121" spans="1:57" x14ac:dyDescent="0.3">
      <c r="A121" s="4"/>
      <c r="B121" s="5" t="s">
        <v>0</v>
      </c>
      <c r="C121" s="5" t="s">
        <v>1</v>
      </c>
      <c r="D121" s="5" t="s">
        <v>2</v>
      </c>
      <c r="E121" s="5" t="s">
        <v>3</v>
      </c>
      <c r="F121" s="5" t="s">
        <v>4</v>
      </c>
      <c r="G121" s="5" t="s">
        <v>5</v>
      </c>
      <c r="H121" s="5" t="s">
        <v>6</v>
      </c>
      <c r="I121" s="5" t="s">
        <v>7</v>
      </c>
      <c r="J121" s="5" t="s">
        <v>8</v>
      </c>
      <c r="K121" s="5" t="s">
        <v>36</v>
      </c>
      <c r="L121" s="5" t="s">
        <v>37</v>
      </c>
      <c r="M121" s="5" t="s">
        <v>38</v>
      </c>
      <c r="N121" s="5" t="s">
        <v>39</v>
      </c>
      <c r="O121" s="5" t="s">
        <v>0</v>
      </c>
      <c r="P121" s="5" t="s">
        <v>1</v>
      </c>
      <c r="Q121" s="5" t="s">
        <v>2</v>
      </c>
      <c r="R121" s="5" t="s">
        <v>3</v>
      </c>
      <c r="S121" s="5" t="s">
        <v>4</v>
      </c>
      <c r="T121" s="5" t="s">
        <v>5</v>
      </c>
      <c r="U121" s="5" t="s">
        <v>6</v>
      </c>
      <c r="V121" s="5" t="s">
        <v>7</v>
      </c>
      <c r="W121" s="5" t="s">
        <v>8</v>
      </c>
      <c r="X121" s="5" t="s">
        <v>36</v>
      </c>
      <c r="Y121" s="5" t="s">
        <v>37</v>
      </c>
      <c r="Z121" s="5" t="s">
        <v>38</v>
      </c>
      <c r="AA121" s="5" t="s">
        <v>39</v>
      </c>
      <c r="AB121" s="11"/>
      <c r="AD121" s="4"/>
      <c r="AE121" s="5" t="s">
        <v>0</v>
      </c>
      <c r="AF121" s="5" t="s">
        <v>1</v>
      </c>
      <c r="AG121" s="5" t="s">
        <v>2</v>
      </c>
      <c r="AH121" s="5" t="s">
        <v>3</v>
      </c>
      <c r="AI121" s="5" t="s">
        <v>4</v>
      </c>
      <c r="AJ121" s="5" t="s">
        <v>5</v>
      </c>
      <c r="AK121" s="5" t="s">
        <v>6</v>
      </c>
      <c r="AL121" s="5" t="s">
        <v>7</v>
      </c>
      <c r="AM121" s="5" t="s">
        <v>8</v>
      </c>
      <c r="AN121" s="5" t="s">
        <v>36</v>
      </c>
      <c r="AO121" s="5" t="s">
        <v>37</v>
      </c>
      <c r="AP121" s="5" t="s">
        <v>38</v>
      </c>
      <c r="AQ121" s="5" t="s">
        <v>39</v>
      </c>
      <c r="AR121" s="5" t="s">
        <v>0</v>
      </c>
      <c r="AS121" s="5" t="s">
        <v>1</v>
      </c>
      <c r="AT121" s="5" t="s">
        <v>2</v>
      </c>
      <c r="AU121" s="5" t="s">
        <v>3</v>
      </c>
      <c r="AV121" s="5" t="s">
        <v>4</v>
      </c>
      <c r="AW121" s="5" t="s">
        <v>5</v>
      </c>
      <c r="AX121" s="5" t="s">
        <v>6</v>
      </c>
      <c r="AY121" s="5" t="s">
        <v>7</v>
      </c>
      <c r="AZ121" s="5" t="s">
        <v>8</v>
      </c>
      <c r="BA121" s="5" t="s">
        <v>36</v>
      </c>
      <c r="BB121" s="5" t="s">
        <v>37</v>
      </c>
      <c r="BC121" s="5" t="s">
        <v>38</v>
      </c>
      <c r="BD121" s="5" t="s">
        <v>39</v>
      </c>
      <c r="BE121" s="11"/>
    </row>
    <row r="122" spans="1:57" x14ac:dyDescent="0.3">
      <c r="A122" s="2" t="s">
        <v>9</v>
      </c>
      <c r="B122" s="2">
        <v>0.325688064</v>
      </c>
      <c r="C122" s="2">
        <v>4.0816326529999998</v>
      </c>
      <c r="D122" s="2">
        <v>8.5106382979999999</v>
      </c>
      <c r="E122" s="2">
        <v>86.301369859999994</v>
      </c>
      <c r="F122" s="2">
        <v>41.83673469</v>
      </c>
      <c r="G122" s="2">
        <v>46.808510640000002</v>
      </c>
      <c r="H122" s="2">
        <v>80.555555560000002</v>
      </c>
      <c r="I122" s="2">
        <v>86.744844099999995</v>
      </c>
      <c r="J122" s="2">
        <v>5.3201487050000003</v>
      </c>
      <c r="K122" s="2"/>
      <c r="L122" s="2"/>
      <c r="M122" s="2"/>
      <c r="N122" s="2"/>
      <c r="O122" s="2">
        <v>0.37899544800000001</v>
      </c>
      <c r="P122" s="2">
        <v>5.7471264370000004</v>
      </c>
      <c r="Q122" s="2">
        <v>8.1632653059999996</v>
      </c>
      <c r="R122" s="2">
        <v>89.156626509999995</v>
      </c>
      <c r="S122" s="2">
        <v>56.976744189999998</v>
      </c>
      <c r="T122" s="2">
        <v>57.142857139999997</v>
      </c>
      <c r="U122" s="2">
        <v>81.927710840000003</v>
      </c>
      <c r="V122" s="2">
        <v>2230.6445020000001</v>
      </c>
      <c r="W122" s="2">
        <v>-65.971312650000002</v>
      </c>
      <c r="X122" s="2"/>
      <c r="Y122" s="2"/>
      <c r="Z122" s="2"/>
      <c r="AA122" s="2"/>
      <c r="AB122" s="11"/>
      <c r="AD122" s="2" t="s">
        <v>9</v>
      </c>
      <c r="AE122" s="2">
        <v>0.19266055500000001</v>
      </c>
      <c r="AF122" s="2">
        <v>10.41666667</v>
      </c>
      <c r="AG122" s="2">
        <v>9.1836734690000004</v>
      </c>
      <c r="AH122" s="2">
        <v>95.833333330000002</v>
      </c>
      <c r="AI122" s="2">
        <v>51.041666669999998</v>
      </c>
      <c r="AJ122" s="2">
        <v>49.484536079999998</v>
      </c>
      <c r="AK122" s="2">
        <v>91.666666669999998</v>
      </c>
      <c r="AL122" s="2">
        <v>95.909168940000001</v>
      </c>
      <c r="AM122" s="2">
        <v>5.3201487050000003</v>
      </c>
      <c r="AN122" s="2"/>
      <c r="AO122" s="2"/>
      <c r="AP122" s="2"/>
      <c r="AQ122" s="2"/>
      <c r="AR122" s="2">
        <v>0.19178081999999999</v>
      </c>
      <c r="AS122" s="2">
        <v>9.0909090910000003</v>
      </c>
      <c r="AT122" s="2">
        <v>7.6190476189999998</v>
      </c>
      <c r="AU122" s="2">
        <v>100</v>
      </c>
      <c r="AV122" s="2">
        <v>56.321839079999997</v>
      </c>
      <c r="AW122" s="2">
        <v>46.666666669999998</v>
      </c>
      <c r="AX122" s="2">
        <v>92.307692309999993</v>
      </c>
      <c r="AY122" s="2">
        <v>189.05974079999999</v>
      </c>
      <c r="AZ122" s="2">
        <v>-65.971312650000002</v>
      </c>
      <c r="BA122" s="2"/>
      <c r="BB122" s="2"/>
      <c r="BC122" s="2"/>
      <c r="BD122" s="2"/>
      <c r="BE122" s="11"/>
    </row>
    <row r="123" spans="1:57" x14ac:dyDescent="0.3">
      <c r="A123" s="2" t="s">
        <v>10</v>
      </c>
      <c r="B123" s="2">
        <v>0.20183485700000001</v>
      </c>
      <c r="C123" s="2">
        <v>6.8181818180000002</v>
      </c>
      <c r="D123" s="2">
        <v>7.5268817200000004</v>
      </c>
      <c r="E123" s="2">
        <v>83.783783779999993</v>
      </c>
      <c r="F123" s="2">
        <v>42.045454550000002</v>
      </c>
      <c r="G123" s="2">
        <v>47.311827960000002</v>
      </c>
      <c r="H123" s="2">
        <v>77.777777779999994</v>
      </c>
      <c r="I123" s="2">
        <v>22.42368076</v>
      </c>
      <c r="J123" s="2">
        <v>5.3201487050000003</v>
      </c>
      <c r="K123" s="2">
        <f xml:space="preserve"> C123 -C122</f>
        <v>2.7365491650000004</v>
      </c>
      <c r="L123" s="2">
        <f xml:space="preserve"> D123 -D122</f>
        <v>-0.98375657799999949</v>
      </c>
      <c r="M123" s="2">
        <f xml:space="preserve"> F123 -F122</f>
        <v>0.2087198600000022</v>
      </c>
      <c r="N123" s="2">
        <f xml:space="preserve"> G123 -G122</f>
        <v>0.50331732000000073</v>
      </c>
      <c r="O123" s="2">
        <v>0.19178081999999999</v>
      </c>
      <c r="P123" s="2">
        <v>6.9767441860000003</v>
      </c>
      <c r="Q123" s="2">
        <v>6.0606060609999997</v>
      </c>
      <c r="R123" s="2">
        <v>88.235294120000006</v>
      </c>
      <c r="S123" s="2">
        <v>55.294117649999997</v>
      </c>
      <c r="T123" s="2">
        <v>45.454545449999998</v>
      </c>
      <c r="U123" s="2">
        <v>85.294117650000004</v>
      </c>
      <c r="V123" s="2">
        <v>-34.040624889999997</v>
      </c>
      <c r="W123" s="2">
        <v>-65.971312650000002</v>
      </c>
      <c r="X123" s="2">
        <f xml:space="preserve"> P123 -P122</f>
        <v>1.229617749</v>
      </c>
      <c r="Y123" s="2">
        <f xml:space="preserve"> Q123 -Q122</f>
        <v>-2.1026592449999999</v>
      </c>
      <c r="Z123" s="2">
        <f xml:space="preserve"> S123 -S122</f>
        <v>-1.6826265400000011</v>
      </c>
      <c r="AA123" s="2">
        <f xml:space="preserve"> T123 -T122</f>
        <v>-11.688311689999999</v>
      </c>
      <c r="AB123" s="11"/>
      <c r="AD123" s="2" t="s">
        <v>10</v>
      </c>
      <c r="AE123" s="2">
        <v>0.20642201600000001</v>
      </c>
      <c r="AF123" s="2">
        <v>10.752688170000001</v>
      </c>
      <c r="AG123" s="2">
        <v>9.1836734690000004</v>
      </c>
      <c r="AH123" s="2">
        <v>96.296296299999995</v>
      </c>
      <c r="AI123" s="2">
        <v>53.763440860000003</v>
      </c>
      <c r="AJ123" s="2">
        <v>51.546391749999998</v>
      </c>
      <c r="AK123" s="2">
        <v>85.185185189999999</v>
      </c>
      <c r="AL123" s="2">
        <v>206.6924238</v>
      </c>
      <c r="AM123" s="2">
        <v>5.3201487050000003</v>
      </c>
      <c r="AN123" s="2">
        <f xml:space="preserve"> AF123 -AF122</f>
        <v>0.33602150000000108</v>
      </c>
      <c r="AO123" s="2">
        <f xml:space="preserve"> AG123 -AG122</f>
        <v>0</v>
      </c>
      <c r="AP123" s="2">
        <f xml:space="preserve"> AI123 -AI122</f>
        <v>2.721774190000005</v>
      </c>
      <c r="AQ123" s="2">
        <f xml:space="preserve"> AJ123 -AJ122</f>
        <v>2.0618556699999999</v>
      </c>
      <c r="AR123" s="2">
        <v>0.200913236</v>
      </c>
      <c r="AS123" s="2">
        <v>9.6774193549999996</v>
      </c>
      <c r="AT123" s="2">
        <v>8.1632653059999996</v>
      </c>
      <c r="AU123" s="2">
        <v>96.428571430000005</v>
      </c>
      <c r="AV123" s="2">
        <v>56.52173913</v>
      </c>
      <c r="AW123" s="2">
        <v>50</v>
      </c>
      <c r="AX123" s="2">
        <v>89.285714290000001</v>
      </c>
      <c r="AY123" s="2">
        <v>-37.717863270000002</v>
      </c>
      <c r="AZ123" s="2">
        <v>-65.971312650000002</v>
      </c>
      <c r="BA123" s="2">
        <f xml:space="preserve"> AS123 -AS122</f>
        <v>0.58651026399999928</v>
      </c>
      <c r="BB123" s="2">
        <f xml:space="preserve"> AT123 -AT122</f>
        <v>0.54421768699999973</v>
      </c>
      <c r="BC123" s="2">
        <f xml:space="preserve"> AV123 -AV122</f>
        <v>0.19990005000000366</v>
      </c>
      <c r="BD123" s="2">
        <f xml:space="preserve"> AW123 -AW122</f>
        <v>3.3333333300000021</v>
      </c>
      <c r="BE123" s="11"/>
    </row>
    <row r="124" spans="1:57" x14ac:dyDescent="0.3">
      <c r="A124" s="2" t="s">
        <v>11</v>
      </c>
      <c r="B124" s="2">
        <v>0.23394495200000001</v>
      </c>
      <c r="C124" s="2">
        <v>7.1428571429999996</v>
      </c>
      <c r="D124" s="2">
        <v>6.8376068380000001</v>
      </c>
      <c r="E124" s="2">
        <v>86.666666669999998</v>
      </c>
      <c r="F124" s="2">
        <v>42.857142860000003</v>
      </c>
      <c r="G124" s="2">
        <v>46.551724139999997</v>
      </c>
      <c r="H124" s="2">
        <v>77.777777779999994</v>
      </c>
      <c r="I124" s="2">
        <v>730.30124920000003</v>
      </c>
      <c r="J124" s="2">
        <v>5.3201487050000003</v>
      </c>
      <c r="K124" s="2">
        <f t="shared" ref="K124:K131" si="131" xml:space="preserve"> C124 -C123</f>
        <v>0.3246753249999994</v>
      </c>
      <c r="L124" s="2">
        <f t="shared" ref="L124:L131" si="132" xml:space="preserve"> D124 -D123</f>
        <v>-0.68927488200000031</v>
      </c>
      <c r="M124" s="2">
        <f t="shared" ref="M124:M131" si="133" xml:space="preserve"> F124 -F123</f>
        <v>0.81168831000000097</v>
      </c>
      <c r="N124" s="2">
        <f t="shared" ref="N124:N131" si="134" xml:space="preserve"> G124 -G123</f>
        <v>-0.76010382000000476</v>
      </c>
      <c r="O124" s="2">
        <v>0.22374428800000001</v>
      </c>
      <c r="P124" s="2">
        <v>7.936507937</v>
      </c>
      <c r="Q124" s="2">
        <v>6.0869565220000004</v>
      </c>
      <c r="R124" s="2">
        <v>90.243902439999999</v>
      </c>
      <c r="S124" s="2">
        <v>61.290322580000002</v>
      </c>
      <c r="T124" s="2">
        <v>46.956521739999999</v>
      </c>
      <c r="U124" s="2">
        <v>82.926829269999999</v>
      </c>
      <c r="V124" s="2">
        <v>234.05866019999999</v>
      </c>
      <c r="W124" s="2">
        <v>-65.971312650000002</v>
      </c>
      <c r="X124" s="2">
        <f t="shared" ref="X124:X131" si="135" xml:space="preserve"> P124 -P123</f>
        <v>0.95976375099999967</v>
      </c>
      <c r="Y124" s="2">
        <f t="shared" ref="Y124:Y131" si="136" xml:space="preserve"> Q124 -Q123</f>
        <v>2.6350461000000713E-2</v>
      </c>
      <c r="Z124" s="2">
        <f t="shared" ref="Z124:Z131" si="137" xml:space="preserve"> S124 -S123</f>
        <v>5.9962049300000047</v>
      </c>
      <c r="AA124" s="2">
        <f t="shared" ref="AA124:AA131" si="138" xml:space="preserve"> T124 -T123</f>
        <v>1.5019762900000018</v>
      </c>
      <c r="AB124" s="11"/>
      <c r="AD124" s="2" t="s">
        <v>11</v>
      </c>
      <c r="AE124" s="2">
        <v>0.215596333</v>
      </c>
      <c r="AF124" s="2">
        <v>10.989010990000001</v>
      </c>
      <c r="AG124" s="2">
        <v>10</v>
      </c>
      <c r="AH124" s="2">
        <v>100</v>
      </c>
      <c r="AI124" s="2">
        <v>56.043956039999998</v>
      </c>
      <c r="AJ124" s="2">
        <v>54.545454550000002</v>
      </c>
      <c r="AK124" s="2">
        <v>92.592592589999995</v>
      </c>
      <c r="AL124" s="2">
        <v>381.59276940000001</v>
      </c>
      <c r="AM124" s="2">
        <v>5.3201487050000003</v>
      </c>
      <c r="AN124" s="2">
        <f t="shared" ref="AN124:AN131" si="139" xml:space="preserve"> AF124 -AF123</f>
        <v>0.23632281999999982</v>
      </c>
      <c r="AO124" s="2">
        <f t="shared" ref="AO124:AO131" si="140" xml:space="preserve"> AG124 -AG123</f>
        <v>0.81632653099999963</v>
      </c>
      <c r="AP124" s="2">
        <f t="shared" ref="AP124:AP131" si="141" xml:space="preserve"> AI124 -AI123</f>
        <v>2.2805151799999948</v>
      </c>
      <c r="AQ124" s="2">
        <f t="shared" ref="AQ124:AQ131" si="142" xml:space="preserve"> AJ124 -AJ123</f>
        <v>2.9990628000000044</v>
      </c>
      <c r="AR124" s="2">
        <v>0.22374428800000001</v>
      </c>
      <c r="AS124" s="2">
        <v>10.86956522</v>
      </c>
      <c r="AT124" s="2">
        <v>8.3333333330000006</v>
      </c>
      <c r="AU124" s="2">
        <v>100</v>
      </c>
      <c r="AV124" s="2">
        <v>56.043956039999998</v>
      </c>
      <c r="AW124" s="2">
        <v>48.958333330000002</v>
      </c>
      <c r="AX124" s="2">
        <v>90.322580650000006</v>
      </c>
      <c r="AY124" s="2">
        <v>25.18304539</v>
      </c>
      <c r="AZ124" s="2">
        <v>-65.971312650000002</v>
      </c>
      <c r="BA124" s="2">
        <f t="shared" ref="BA124:BA131" si="143" xml:space="preserve"> AS124 -AS123</f>
        <v>1.1921458650000005</v>
      </c>
      <c r="BB124" s="2">
        <f t="shared" ref="BB124:BB131" si="144" xml:space="preserve"> AT124 -AT123</f>
        <v>0.17006802700000101</v>
      </c>
      <c r="BC124" s="2">
        <f t="shared" ref="BC124:BC131" si="145" xml:space="preserve"> AV124 -AV123</f>
        <v>-0.47778309000000263</v>
      </c>
      <c r="BD124" s="2">
        <f t="shared" ref="BD124:BD131" si="146" xml:space="preserve"> AW124 -AW123</f>
        <v>-1.0416666699999979</v>
      </c>
      <c r="BE124" s="11"/>
    </row>
    <row r="125" spans="1:57" x14ac:dyDescent="0.3">
      <c r="A125" s="2" t="s">
        <v>12</v>
      </c>
      <c r="B125" s="2">
        <v>0.23853211099999999</v>
      </c>
      <c r="C125" s="2">
        <v>5.769230769</v>
      </c>
      <c r="D125" s="2">
        <v>6.7796610169999996</v>
      </c>
      <c r="E125" s="2">
        <v>85.416666669999998</v>
      </c>
      <c r="F125" s="2">
        <v>42.30769231</v>
      </c>
      <c r="G125" s="2">
        <v>45.299145299999999</v>
      </c>
      <c r="H125" s="2">
        <v>75</v>
      </c>
      <c r="I125" s="2">
        <v>-42.710026990000003</v>
      </c>
      <c r="J125" s="2">
        <v>5.3201487050000003</v>
      </c>
      <c r="K125" s="2">
        <f t="shared" si="131"/>
        <v>-1.3736263739999997</v>
      </c>
      <c r="L125" s="2">
        <f t="shared" si="132"/>
        <v>-5.7945821000000564E-2</v>
      </c>
      <c r="M125" s="2">
        <f t="shared" si="133"/>
        <v>-0.54945055000000309</v>
      </c>
      <c r="N125" s="2">
        <f t="shared" si="134"/>
        <v>-1.2525788399999982</v>
      </c>
      <c r="O125" s="2">
        <v>0.26484018599999998</v>
      </c>
      <c r="P125" s="2">
        <v>8.6206896549999996</v>
      </c>
      <c r="Q125" s="2">
        <v>6.3636363640000004</v>
      </c>
      <c r="R125" s="2">
        <v>90.19607843</v>
      </c>
      <c r="S125" s="2">
        <v>63.793103449999997</v>
      </c>
      <c r="T125" s="2">
        <v>49.090909089999997</v>
      </c>
      <c r="U125" s="2">
        <v>82</v>
      </c>
      <c r="V125" s="2">
        <v>309.2202896</v>
      </c>
      <c r="W125" s="2">
        <v>-65.971312650000002</v>
      </c>
      <c r="X125" s="2">
        <f t="shared" si="135"/>
        <v>0.68418171799999961</v>
      </c>
      <c r="Y125" s="2">
        <f t="shared" si="136"/>
        <v>0.27667984200000006</v>
      </c>
      <c r="Z125" s="2">
        <f t="shared" si="137"/>
        <v>2.5027808699999952</v>
      </c>
      <c r="AA125" s="2">
        <f t="shared" si="138"/>
        <v>2.1343873499999972</v>
      </c>
      <c r="AB125" s="11"/>
      <c r="AD125" s="2" t="s">
        <v>12</v>
      </c>
      <c r="AE125" s="2">
        <v>0.22018349200000001</v>
      </c>
      <c r="AF125" s="2">
        <v>10.989010990000001</v>
      </c>
      <c r="AG125" s="2">
        <v>10.1010101</v>
      </c>
      <c r="AH125" s="2">
        <v>100</v>
      </c>
      <c r="AI125" s="2">
        <v>58.241758240000003</v>
      </c>
      <c r="AJ125" s="2">
        <v>54.081632650000003</v>
      </c>
      <c r="AK125" s="2">
        <v>89.285714290000001</v>
      </c>
      <c r="AL125" s="2">
        <v>494.50662540000002</v>
      </c>
      <c r="AM125" s="2">
        <v>5.3201487050000003</v>
      </c>
      <c r="AN125" s="2">
        <f t="shared" si="139"/>
        <v>0</v>
      </c>
      <c r="AO125" s="2">
        <f t="shared" si="140"/>
        <v>0.10101009999999988</v>
      </c>
      <c r="AP125" s="2">
        <f t="shared" si="141"/>
        <v>2.1978022000000053</v>
      </c>
      <c r="AQ125" s="2">
        <f t="shared" si="142"/>
        <v>-0.46382189999999923</v>
      </c>
      <c r="AR125" s="2">
        <v>0.228310496</v>
      </c>
      <c r="AS125" s="2">
        <v>10.752688170000001</v>
      </c>
      <c r="AT125" s="2">
        <v>8.5106382979999999</v>
      </c>
      <c r="AU125" s="2">
        <v>100</v>
      </c>
      <c r="AV125" s="2">
        <v>56.52173913</v>
      </c>
      <c r="AW125" s="2">
        <v>48.93617021</v>
      </c>
      <c r="AX125" s="2">
        <v>90.625</v>
      </c>
      <c r="AY125" s="2">
        <v>29.451204659999998</v>
      </c>
      <c r="AZ125" s="2">
        <v>-65.971312650000002</v>
      </c>
      <c r="BA125" s="2">
        <f t="shared" si="143"/>
        <v>-0.11687704999999937</v>
      </c>
      <c r="BB125" s="2">
        <f t="shared" si="144"/>
        <v>0.17730496499999937</v>
      </c>
      <c r="BC125" s="2">
        <f t="shared" si="145"/>
        <v>0.47778309000000263</v>
      </c>
      <c r="BD125" s="2">
        <f t="shared" si="146"/>
        <v>-2.2163120000001868E-2</v>
      </c>
      <c r="BE125" s="11"/>
    </row>
    <row r="126" spans="1:57" x14ac:dyDescent="0.3">
      <c r="A126" s="2" t="s">
        <v>13</v>
      </c>
      <c r="B126" s="2">
        <v>0.33486238099999999</v>
      </c>
      <c r="C126" s="2">
        <v>8.0645161289999994</v>
      </c>
      <c r="D126" s="2">
        <v>7.8651685389999999</v>
      </c>
      <c r="E126" s="2">
        <v>91.044776119999995</v>
      </c>
      <c r="F126" s="2">
        <v>41.935483869999999</v>
      </c>
      <c r="G126" s="2">
        <v>47.191011240000002</v>
      </c>
      <c r="H126" s="2">
        <v>81.818181820000007</v>
      </c>
      <c r="I126" s="2">
        <v>9.8814908189999997</v>
      </c>
      <c r="J126" s="2">
        <v>5.3201487050000003</v>
      </c>
      <c r="K126" s="2">
        <f t="shared" si="131"/>
        <v>2.2952853599999994</v>
      </c>
      <c r="L126" s="2">
        <f t="shared" si="132"/>
        <v>1.0855075220000003</v>
      </c>
      <c r="M126" s="2">
        <f t="shared" si="133"/>
        <v>-0.37220844000000142</v>
      </c>
      <c r="N126" s="2">
        <f t="shared" si="134"/>
        <v>1.8918659400000024</v>
      </c>
      <c r="O126" s="2">
        <v>0.38356164100000001</v>
      </c>
      <c r="P126" s="2">
        <v>10.34482759</v>
      </c>
      <c r="Q126" s="2">
        <v>6.25</v>
      </c>
      <c r="R126" s="2">
        <v>90.123456790000006</v>
      </c>
      <c r="S126" s="2">
        <v>62.068965519999999</v>
      </c>
      <c r="T126" s="2">
        <v>47.5</v>
      </c>
      <c r="U126" s="2">
        <v>80</v>
      </c>
      <c r="V126" s="2">
        <v>180.80304390000001</v>
      </c>
      <c r="W126" s="2">
        <v>-65.971312650000002</v>
      </c>
      <c r="X126" s="2">
        <f t="shared" si="135"/>
        <v>1.7241379349999999</v>
      </c>
      <c r="Y126" s="2">
        <f t="shared" si="136"/>
        <v>-0.11363636400000043</v>
      </c>
      <c r="Z126" s="2">
        <f t="shared" si="137"/>
        <v>-1.7241379299999977</v>
      </c>
      <c r="AA126" s="2">
        <f t="shared" si="138"/>
        <v>-1.5909090899999967</v>
      </c>
      <c r="AB126" s="11"/>
      <c r="AD126" s="2" t="s">
        <v>13</v>
      </c>
      <c r="AE126" s="2">
        <v>0.25688073</v>
      </c>
      <c r="AF126" s="2">
        <v>12.32876712</v>
      </c>
      <c r="AG126" s="2">
        <v>9.3457943930000003</v>
      </c>
      <c r="AH126" s="2">
        <v>97.368421049999995</v>
      </c>
      <c r="AI126" s="2">
        <v>63.01369863</v>
      </c>
      <c r="AJ126" s="2">
        <v>53.773584909999997</v>
      </c>
      <c r="AK126" s="2">
        <v>86.842105259999997</v>
      </c>
      <c r="AL126" s="2">
        <v>736.46178310000005</v>
      </c>
      <c r="AM126" s="2">
        <v>5.3201487050000003</v>
      </c>
      <c r="AN126" s="2">
        <f t="shared" si="139"/>
        <v>1.3397561299999996</v>
      </c>
      <c r="AO126" s="2">
        <f t="shared" si="140"/>
        <v>-0.75521570699999963</v>
      </c>
      <c r="AP126" s="2">
        <f t="shared" si="141"/>
        <v>4.7719403899999975</v>
      </c>
      <c r="AQ126" s="2">
        <f t="shared" si="142"/>
        <v>-0.30804774000000634</v>
      </c>
      <c r="AR126" s="2">
        <v>0.246575341</v>
      </c>
      <c r="AS126" s="2">
        <v>10.52631579</v>
      </c>
      <c r="AT126" s="2">
        <v>7.8431372550000003</v>
      </c>
      <c r="AU126" s="2">
        <v>92.68292683</v>
      </c>
      <c r="AV126" s="2">
        <v>60</v>
      </c>
      <c r="AW126" s="2">
        <v>50.980392160000001</v>
      </c>
      <c r="AX126" s="2">
        <v>78.048780489999999</v>
      </c>
      <c r="AY126" s="2">
        <v>46.927549890000002</v>
      </c>
      <c r="AZ126" s="2">
        <v>-65.971312650000002</v>
      </c>
      <c r="BA126" s="2">
        <f t="shared" si="143"/>
        <v>-0.22637238000000082</v>
      </c>
      <c r="BB126" s="2">
        <f t="shared" si="144"/>
        <v>-0.66750104299999968</v>
      </c>
      <c r="BC126" s="2">
        <f t="shared" si="145"/>
        <v>3.4782608699999997</v>
      </c>
      <c r="BD126" s="2">
        <f t="shared" si="146"/>
        <v>2.0442219500000007</v>
      </c>
      <c r="BE126" s="11"/>
    </row>
    <row r="127" spans="1:57" x14ac:dyDescent="0.3">
      <c r="A127" s="2" t="s">
        <v>14</v>
      </c>
      <c r="B127" s="2">
        <v>0.431192666</v>
      </c>
      <c r="C127" s="2">
        <v>5.6603773579999999</v>
      </c>
      <c r="D127" s="2">
        <v>8.5714285710000002</v>
      </c>
      <c r="E127" s="2">
        <v>89.473684210000002</v>
      </c>
      <c r="F127" s="2">
        <v>39.622641510000001</v>
      </c>
      <c r="G127" s="2">
        <v>54.285714290000001</v>
      </c>
      <c r="H127" s="2">
        <v>81.914893620000001</v>
      </c>
      <c r="I127" s="2">
        <v>-50.51265523</v>
      </c>
      <c r="J127" s="2">
        <v>5.3201487050000003</v>
      </c>
      <c r="K127" s="2">
        <f t="shared" si="131"/>
        <v>-2.4041387709999995</v>
      </c>
      <c r="L127" s="2">
        <f t="shared" si="132"/>
        <v>0.70626003200000032</v>
      </c>
      <c r="M127" s="2">
        <f t="shared" si="133"/>
        <v>-2.3128423599999977</v>
      </c>
      <c r="N127" s="2">
        <f t="shared" si="134"/>
        <v>7.0947030499999997</v>
      </c>
      <c r="O127" s="2">
        <v>0.47488585100000003</v>
      </c>
      <c r="P127" s="2">
        <v>12</v>
      </c>
      <c r="Q127" s="2">
        <v>7.3529411759999999</v>
      </c>
      <c r="R127" s="2">
        <v>92.079207920000002</v>
      </c>
      <c r="S127" s="2">
        <v>60</v>
      </c>
      <c r="T127" s="2">
        <v>50</v>
      </c>
      <c r="U127" s="2">
        <v>81</v>
      </c>
      <c r="V127" s="2">
        <v>754.88360399999999</v>
      </c>
      <c r="W127" s="2">
        <v>-65.971312650000002</v>
      </c>
      <c r="X127" s="2">
        <f t="shared" si="135"/>
        <v>1.6551724100000005</v>
      </c>
      <c r="Y127" s="2">
        <f t="shared" si="136"/>
        <v>1.1029411759999999</v>
      </c>
      <c r="Z127" s="2">
        <f t="shared" si="137"/>
        <v>-2.068965519999999</v>
      </c>
      <c r="AA127" s="2">
        <f t="shared" si="138"/>
        <v>2.5</v>
      </c>
      <c r="AB127" s="11"/>
      <c r="AD127" s="2" t="s">
        <v>14</v>
      </c>
      <c r="AE127" s="2">
        <v>0.25229358699999999</v>
      </c>
      <c r="AF127" s="2">
        <v>12.04819277</v>
      </c>
      <c r="AG127" s="2">
        <v>9.1836734690000004</v>
      </c>
      <c r="AH127" s="2">
        <v>97.297297299999997</v>
      </c>
      <c r="AI127" s="2">
        <v>61.445783130000002</v>
      </c>
      <c r="AJ127" s="2">
        <v>52.577319590000002</v>
      </c>
      <c r="AK127" s="2">
        <v>86.486486490000004</v>
      </c>
      <c r="AL127" s="2">
        <v>577.49054550000005</v>
      </c>
      <c r="AM127" s="2">
        <v>5.3201487050000003</v>
      </c>
      <c r="AN127" s="2">
        <f t="shared" si="139"/>
        <v>-0.28057435000000019</v>
      </c>
      <c r="AO127" s="2">
        <f t="shared" si="140"/>
        <v>-0.16212092399999989</v>
      </c>
      <c r="AP127" s="2">
        <f t="shared" si="141"/>
        <v>-1.567915499999998</v>
      </c>
      <c r="AQ127" s="2">
        <f t="shared" si="142"/>
        <v>-1.1962653199999949</v>
      </c>
      <c r="AR127" s="2">
        <v>0.27853882299999999</v>
      </c>
      <c r="AS127" s="2">
        <v>10.46511628</v>
      </c>
      <c r="AT127" s="2">
        <v>9.1954022989999995</v>
      </c>
      <c r="AU127" s="2">
        <v>95.652173910000002</v>
      </c>
      <c r="AV127" s="2">
        <v>61.176470590000001</v>
      </c>
      <c r="AW127" s="2">
        <v>54.022988509999998</v>
      </c>
      <c r="AX127" s="2">
        <v>78.260869569999997</v>
      </c>
      <c r="AY127" s="2">
        <v>50.212814479999999</v>
      </c>
      <c r="AZ127" s="2">
        <v>-65.971312650000002</v>
      </c>
      <c r="BA127" s="2">
        <f t="shared" si="143"/>
        <v>-6.119950999999979E-2</v>
      </c>
      <c r="BB127" s="2">
        <f t="shared" si="144"/>
        <v>1.3522650439999992</v>
      </c>
      <c r="BC127" s="2">
        <f t="shared" si="145"/>
        <v>1.176470590000001</v>
      </c>
      <c r="BD127" s="2">
        <f t="shared" si="146"/>
        <v>3.0425963499999966</v>
      </c>
      <c r="BE127" s="11"/>
    </row>
    <row r="128" spans="1:57" x14ac:dyDescent="0.3">
      <c r="A128" s="2" t="s">
        <v>15</v>
      </c>
      <c r="B128" s="2">
        <v>0.56422019000000001</v>
      </c>
      <c r="C128" s="2">
        <v>5.1282051280000003</v>
      </c>
      <c r="D128" s="2">
        <v>10</v>
      </c>
      <c r="E128" s="2">
        <v>89.922480620000002</v>
      </c>
      <c r="F128" s="2">
        <v>38.46153846</v>
      </c>
      <c r="G128" s="2">
        <v>60</v>
      </c>
      <c r="H128" s="2">
        <v>83.59375</v>
      </c>
      <c r="I128" s="2">
        <v>-81.581737829999994</v>
      </c>
      <c r="J128" s="2">
        <v>5.3201487050000003</v>
      </c>
      <c r="K128" s="2">
        <f t="shared" si="131"/>
        <v>-0.53217222999999958</v>
      </c>
      <c r="L128" s="2">
        <f t="shared" si="132"/>
        <v>1.4285714289999998</v>
      </c>
      <c r="M128" s="2">
        <f t="shared" si="133"/>
        <v>-1.1611030500000012</v>
      </c>
      <c r="N128" s="2">
        <f t="shared" si="134"/>
        <v>5.7142857099999986</v>
      </c>
      <c r="O128" s="2">
        <v>0.60273975099999999</v>
      </c>
      <c r="P128" s="2">
        <v>11.627906980000001</v>
      </c>
      <c r="Q128" s="2">
        <v>9.5238095240000007</v>
      </c>
      <c r="R128" s="2">
        <v>91.791044779999993</v>
      </c>
      <c r="S128" s="2">
        <v>62.79069767</v>
      </c>
      <c r="T128" s="2">
        <v>57.142857139999997</v>
      </c>
      <c r="U128" s="2">
        <v>82.706766920000007</v>
      </c>
      <c r="V128" s="2">
        <v>674.82359099999996</v>
      </c>
      <c r="W128" s="2">
        <v>-65.971312650000002</v>
      </c>
      <c r="X128" s="2">
        <f t="shared" si="135"/>
        <v>-0.37209301999999944</v>
      </c>
      <c r="Y128" s="2">
        <f t="shared" si="136"/>
        <v>2.1708683480000008</v>
      </c>
      <c r="Z128" s="2">
        <f t="shared" si="137"/>
        <v>2.7906976700000001</v>
      </c>
      <c r="AA128" s="2">
        <f t="shared" si="138"/>
        <v>7.1428571399999967</v>
      </c>
      <c r="AB128" s="11"/>
      <c r="AD128" s="2" t="s">
        <v>15</v>
      </c>
      <c r="AE128" s="2">
        <v>0.27981650800000002</v>
      </c>
      <c r="AF128" s="2">
        <v>10.975609759999999</v>
      </c>
      <c r="AG128" s="2">
        <v>9.8901098899999997</v>
      </c>
      <c r="AH128" s="2">
        <v>95.555555560000002</v>
      </c>
      <c r="AI128" s="2">
        <v>59.756097560000001</v>
      </c>
      <c r="AJ128" s="2">
        <v>54.444444439999998</v>
      </c>
      <c r="AK128" s="2">
        <v>86.666666669999998</v>
      </c>
      <c r="AL128" s="2">
        <v>358.14123899999998</v>
      </c>
      <c r="AM128" s="2">
        <v>5.3201487050000003</v>
      </c>
      <c r="AN128" s="2">
        <f t="shared" si="139"/>
        <v>-1.0725830100000007</v>
      </c>
      <c r="AO128" s="2">
        <f t="shared" si="140"/>
        <v>0.70643642099999937</v>
      </c>
      <c r="AP128" s="2">
        <f t="shared" si="141"/>
        <v>-1.6896855700000017</v>
      </c>
      <c r="AQ128" s="2">
        <f t="shared" si="142"/>
        <v>1.8671248499999962</v>
      </c>
      <c r="AR128" s="2">
        <v>0.27853882299999999</v>
      </c>
      <c r="AS128" s="2">
        <v>9.0909090910000003</v>
      </c>
      <c r="AT128" s="2">
        <v>9.6385542169999994</v>
      </c>
      <c r="AU128" s="2">
        <v>93.75</v>
      </c>
      <c r="AV128" s="2">
        <v>58.620689659999996</v>
      </c>
      <c r="AW128" s="2">
        <v>55.421686749999999</v>
      </c>
      <c r="AX128" s="2">
        <v>81.25</v>
      </c>
      <c r="AY128" s="2">
        <v>470.68633149999999</v>
      </c>
      <c r="AZ128" s="2">
        <v>-65.971312650000002</v>
      </c>
      <c r="BA128" s="2">
        <f t="shared" si="143"/>
        <v>-1.3742071889999998</v>
      </c>
      <c r="BB128" s="2">
        <f t="shared" si="144"/>
        <v>0.44315191799999987</v>
      </c>
      <c r="BC128" s="2">
        <f t="shared" si="145"/>
        <v>-2.5557809300000045</v>
      </c>
      <c r="BD128" s="2">
        <f t="shared" si="146"/>
        <v>1.3986982400000016</v>
      </c>
      <c r="BE128" s="11"/>
    </row>
    <row r="129" spans="1:57" x14ac:dyDescent="0.3">
      <c r="A129" s="2" t="s">
        <v>16</v>
      </c>
      <c r="B129" s="2">
        <v>0.72018349199999998</v>
      </c>
      <c r="C129" s="2">
        <v>5.5555555559999998</v>
      </c>
      <c r="D129" s="2">
        <v>12.121212119999999</v>
      </c>
      <c r="E129" s="2">
        <v>91.017964070000005</v>
      </c>
      <c r="F129" s="2">
        <v>44.444444439999998</v>
      </c>
      <c r="G129" s="2">
        <v>63.636363639999999</v>
      </c>
      <c r="H129" s="2">
        <v>84.939759039999998</v>
      </c>
      <c r="I129" s="2">
        <v>18.470738260000001</v>
      </c>
      <c r="J129" s="2">
        <v>5.3201487050000003</v>
      </c>
      <c r="K129" s="2">
        <f t="shared" si="131"/>
        <v>0.42735042799999956</v>
      </c>
      <c r="L129" s="2">
        <f t="shared" si="132"/>
        <v>2.1212121199999991</v>
      </c>
      <c r="M129" s="2">
        <f t="shared" si="133"/>
        <v>5.9829059799999982</v>
      </c>
      <c r="N129" s="2">
        <f t="shared" si="134"/>
        <v>3.636363639999999</v>
      </c>
      <c r="O129" s="2">
        <v>0.73972600700000002</v>
      </c>
      <c r="P129" s="2">
        <v>18.18181818</v>
      </c>
      <c r="Q129" s="2">
        <v>7.407407407</v>
      </c>
      <c r="R129" s="2">
        <v>91.764705879999994</v>
      </c>
      <c r="S129" s="2">
        <v>68.181818179999993</v>
      </c>
      <c r="T129" s="2">
        <v>59.25925926</v>
      </c>
      <c r="U129" s="2">
        <v>82.840236689999998</v>
      </c>
      <c r="V129" s="2">
        <v>774.07645539999999</v>
      </c>
      <c r="W129" s="2">
        <v>-65.971312650000002</v>
      </c>
      <c r="X129" s="2">
        <f t="shared" si="135"/>
        <v>6.5539111999999999</v>
      </c>
      <c r="Y129" s="2">
        <f t="shared" si="136"/>
        <v>-2.1164021170000007</v>
      </c>
      <c r="Z129" s="2">
        <f t="shared" si="137"/>
        <v>5.3911205099999933</v>
      </c>
      <c r="AA129" s="2">
        <f t="shared" si="138"/>
        <v>2.1164021200000036</v>
      </c>
      <c r="AB129" s="11"/>
      <c r="AD129" s="2" t="s">
        <v>16</v>
      </c>
      <c r="AE129" s="2">
        <v>0.31651374700000001</v>
      </c>
      <c r="AF129" s="2">
        <v>13.043478260000001</v>
      </c>
      <c r="AG129" s="2">
        <v>9.375</v>
      </c>
      <c r="AH129" s="2">
        <v>96.226415090000003</v>
      </c>
      <c r="AI129" s="2">
        <v>65.217391300000003</v>
      </c>
      <c r="AJ129" s="2">
        <v>52.631578949999998</v>
      </c>
      <c r="AK129" s="2">
        <v>86.792452830000002</v>
      </c>
      <c r="AL129" s="2">
        <v>1023.550618</v>
      </c>
      <c r="AM129" s="2">
        <v>5.3201487050000003</v>
      </c>
      <c r="AN129" s="2">
        <f t="shared" si="139"/>
        <v>2.0678685000000012</v>
      </c>
      <c r="AO129" s="2">
        <f t="shared" si="140"/>
        <v>-0.51510988999999974</v>
      </c>
      <c r="AP129" s="2">
        <f t="shared" si="141"/>
        <v>5.4612937400000021</v>
      </c>
      <c r="AQ129" s="2">
        <f t="shared" si="142"/>
        <v>-1.8128654900000001</v>
      </c>
      <c r="AR129" s="2">
        <v>0.31963470599999999</v>
      </c>
      <c r="AS129" s="2">
        <v>9.0909090910000003</v>
      </c>
      <c r="AT129" s="2">
        <v>8.6419753089999993</v>
      </c>
      <c r="AU129" s="2">
        <v>91.803278689999999</v>
      </c>
      <c r="AV129" s="2">
        <v>56.578947370000002</v>
      </c>
      <c r="AW129" s="2">
        <v>54.320987649999999</v>
      </c>
      <c r="AX129" s="2">
        <v>78.68852459</v>
      </c>
      <c r="AY129" s="2">
        <v>172.21849889999999</v>
      </c>
      <c r="AZ129" s="2">
        <v>-65.971312650000002</v>
      </c>
      <c r="BA129" s="2">
        <f t="shared" si="143"/>
        <v>0</v>
      </c>
      <c r="BB129" s="2">
        <f t="shared" si="144"/>
        <v>-0.99657890800000004</v>
      </c>
      <c r="BC129" s="2">
        <f t="shared" si="145"/>
        <v>-2.0417422899999949</v>
      </c>
      <c r="BD129" s="2">
        <f t="shared" si="146"/>
        <v>-1.1006990999999999</v>
      </c>
      <c r="BE129" s="11"/>
    </row>
    <row r="130" spans="1:57" x14ac:dyDescent="0.3">
      <c r="A130" s="2" t="s">
        <v>17</v>
      </c>
      <c r="B130" s="2">
        <v>0.72018349199999998</v>
      </c>
      <c r="C130" s="2">
        <v>6.25</v>
      </c>
      <c r="D130" s="2">
        <v>9.0909090910000003</v>
      </c>
      <c r="E130" s="2">
        <v>90.532544380000004</v>
      </c>
      <c r="F130" s="2">
        <v>43.75</v>
      </c>
      <c r="G130" s="2">
        <v>60.60606061</v>
      </c>
      <c r="H130" s="2">
        <v>85.119047620000003</v>
      </c>
      <c r="I130" s="2">
        <v>85.102022030000001</v>
      </c>
      <c r="J130" s="2">
        <v>5.3201487050000003</v>
      </c>
      <c r="K130" s="2">
        <f t="shared" si="131"/>
        <v>0.69444444400000016</v>
      </c>
      <c r="L130" s="2">
        <f t="shared" si="132"/>
        <v>-3.0303030289999988</v>
      </c>
      <c r="M130" s="2">
        <f t="shared" si="133"/>
        <v>-0.69444443999999805</v>
      </c>
      <c r="N130" s="2">
        <f t="shared" si="134"/>
        <v>-3.0303030299999989</v>
      </c>
      <c r="O130" s="2">
        <v>0.74885845200000001</v>
      </c>
      <c r="P130" s="2">
        <v>20</v>
      </c>
      <c r="Q130" s="2">
        <v>7.407407407</v>
      </c>
      <c r="R130" s="2">
        <v>91.860465120000001</v>
      </c>
      <c r="S130" s="2">
        <v>80</v>
      </c>
      <c r="T130" s="2">
        <v>55.555555560000002</v>
      </c>
      <c r="U130" s="2">
        <v>83.625730989999994</v>
      </c>
      <c r="V130" s="2">
        <v>1437.861942</v>
      </c>
      <c r="W130" s="2">
        <v>-65.971312650000002</v>
      </c>
      <c r="X130" s="2">
        <f t="shared" si="135"/>
        <v>1.8181818199999995</v>
      </c>
      <c r="Y130" s="2">
        <f t="shared" si="136"/>
        <v>0</v>
      </c>
      <c r="Z130" s="2">
        <f t="shared" si="137"/>
        <v>11.818181820000007</v>
      </c>
      <c r="AA130" s="2">
        <f t="shared" si="138"/>
        <v>-3.7037036999999984</v>
      </c>
      <c r="AB130" s="11"/>
      <c r="AD130" s="2" t="s">
        <v>17</v>
      </c>
      <c r="AE130" s="2">
        <v>0.33027523800000003</v>
      </c>
      <c r="AF130" s="2">
        <v>13.235294120000001</v>
      </c>
      <c r="AG130" s="2">
        <v>7.7777777779999999</v>
      </c>
      <c r="AH130" s="2">
        <v>93.333333330000002</v>
      </c>
      <c r="AI130" s="2">
        <v>64.705882349999996</v>
      </c>
      <c r="AJ130" s="2">
        <v>51.685393259999998</v>
      </c>
      <c r="AK130" s="2">
        <v>85</v>
      </c>
      <c r="AL130" s="2">
        <v>433.36549719999999</v>
      </c>
      <c r="AM130" s="2">
        <v>5.3201487050000003</v>
      </c>
      <c r="AN130" s="2">
        <f t="shared" si="139"/>
        <v>0.19181586000000017</v>
      </c>
      <c r="AO130" s="2">
        <f t="shared" si="140"/>
        <v>-1.5972222220000001</v>
      </c>
      <c r="AP130" s="2">
        <f t="shared" si="141"/>
        <v>-0.51150895000000673</v>
      </c>
      <c r="AQ130" s="2">
        <f t="shared" si="142"/>
        <v>-0.94618569000000008</v>
      </c>
      <c r="AR130" s="2">
        <v>0.36073058800000002</v>
      </c>
      <c r="AS130" s="2">
        <v>9.4594594589999996</v>
      </c>
      <c r="AT130" s="2">
        <v>8.3333333330000006</v>
      </c>
      <c r="AU130" s="2">
        <v>90.410958899999997</v>
      </c>
      <c r="AV130" s="2">
        <v>57.534246580000001</v>
      </c>
      <c r="AW130" s="2">
        <v>52.777777780000001</v>
      </c>
      <c r="AX130" s="2">
        <v>78.082191780000002</v>
      </c>
      <c r="AY130" s="2">
        <v>79.44077747</v>
      </c>
      <c r="AZ130" s="2">
        <v>-65.971312650000002</v>
      </c>
      <c r="BA130" s="2">
        <f t="shared" si="143"/>
        <v>0.3685503679999993</v>
      </c>
      <c r="BB130" s="2">
        <f t="shared" si="144"/>
        <v>-0.30864197599999876</v>
      </c>
      <c r="BC130" s="2">
        <f t="shared" si="145"/>
        <v>0.95529920999999973</v>
      </c>
      <c r="BD130" s="2">
        <f t="shared" si="146"/>
        <v>-1.5432098699999983</v>
      </c>
      <c r="BE130" s="11"/>
    </row>
    <row r="131" spans="1:57" x14ac:dyDescent="0.3">
      <c r="A131" s="2" t="s">
        <v>18</v>
      </c>
      <c r="B131" s="2">
        <v>0.77522933500000002</v>
      </c>
      <c r="C131" s="2">
        <v>8.3333333330000006</v>
      </c>
      <c r="D131" s="2">
        <v>12</v>
      </c>
      <c r="E131" s="2">
        <v>91.160220989999999</v>
      </c>
      <c r="F131" s="2">
        <v>41.666666669999998</v>
      </c>
      <c r="G131" s="2">
        <v>64</v>
      </c>
      <c r="H131" s="2">
        <v>85</v>
      </c>
      <c r="I131" s="2">
        <v>569.0665047</v>
      </c>
      <c r="J131" s="2">
        <v>5.3201487050000003</v>
      </c>
      <c r="K131" s="25">
        <f t="shared" si="131"/>
        <v>2.0833333330000006</v>
      </c>
      <c r="L131" s="25">
        <f t="shared" si="132"/>
        <v>2.9090909089999997</v>
      </c>
      <c r="M131" s="25">
        <f t="shared" si="133"/>
        <v>-2.0833333300000021</v>
      </c>
      <c r="N131" s="25">
        <f t="shared" si="134"/>
        <v>3.3939393899999999</v>
      </c>
      <c r="O131" s="2">
        <v>0.79908674999999996</v>
      </c>
      <c r="P131" s="2">
        <v>21.428571430000002</v>
      </c>
      <c r="Q131" s="2">
        <v>10</v>
      </c>
      <c r="R131" s="2">
        <v>91.891891889999997</v>
      </c>
      <c r="S131" s="2">
        <v>71.428571430000005</v>
      </c>
      <c r="T131" s="2">
        <v>60</v>
      </c>
      <c r="U131" s="2">
        <v>83.695652170000002</v>
      </c>
      <c r="V131" s="2">
        <v>739.68681249999997</v>
      </c>
      <c r="W131" s="2">
        <v>-65.971312650000002</v>
      </c>
      <c r="X131" s="2">
        <f t="shared" si="135"/>
        <v>1.4285714300000016</v>
      </c>
      <c r="Y131" s="2">
        <f t="shared" si="136"/>
        <v>2.592592593</v>
      </c>
      <c r="Z131" s="2">
        <f t="shared" si="137"/>
        <v>-8.5714285699999948</v>
      </c>
      <c r="AA131" s="2">
        <f t="shared" si="138"/>
        <v>4.4444444399999981</v>
      </c>
      <c r="AB131" s="11"/>
      <c r="AD131" s="2" t="s">
        <v>18</v>
      </c>
      <c r="AE131" s="2">
        <v>0.399082571</v>
      </c>
      <c r="AF131" s="2">
        <v>12.90322581</v>
      </c>
      <c r="AG131" s="2">
        <v>7.7922077920000001</v>
      </c>
      <c r="AH131" s="2">
        <v>92.405063290000001</v>
      </c>
      <c r="AI131" s="2">
        <v>66.129032260000002</v>
      </c>
      <c r="AJ131" s="2">
        <v>51.94805195</v>
      </c>
      <c r="AK131" s="2">
        <v>83.333333330000002</v>
      </c>
      <c r="AL131" s="2">
        <v>697.90247609999994</v>
      </c>
      <c r="AM131" s="2">
        <v>5.3201487050000003</v>
      </c>
      <c r="AN131" s="2">
        <f t="shared" si="139"/>
        <v>-0.33206831000000037</v>
      </c>
      <c r="AO131" s="2">
        <f t="shared" si="140"/>
        <v>1.4430014000000213E-2</v>
      </c>
      <c r="AP131" s="2">
        <f t="shared" si="141"/>
        <v>1.4231499100000065</v>
      </c>
      <c r="AQ131" s="2">
        <f t="shared" si="142"/>
        <v>0.26265869000000208</v>
      </c>
      <c r="AR131" s="2">
        <v>0.415525109</v>
      </c>
      <c r="AS131" s="2">
        <v>9.0909090910000003</v>
      </c>
      <c r="AT131" s="2">
        <v>6.451612903</v>
      </c>
      <c r="AU131" s="2">
        <v>89.010989010000003</v>
      </c>
      <c r="AV131" s="2">
        <v>58.46153846</v>
      </c>
      <c r="AW131" s="2">
        <v>51.612903230000001</v>
      </c>
      <c r="AX131" s="2">
        <v>80.219780220000004</v>
      </c>
      <c r="AY131" s="2">
        <v>64.998233479999996</v>
      </c>
      <c r="AZ131" s="2">
        <v>-65.971312650000002</v>
      </c>
      <c r="BA131" s="2">
        <f t="shared" si="143"/>
        <v>-0.3685503679999993</v>
      </c>
      <c r="BB131" s="2">
        <f t="shared" si="144"/>
        <v>-1.8817204300000006</v>
      </c>
      <c r="BC131" s="2">
        <f t="shared" si="145"/>
        <v>0.92729187999999851</v>
      </c>
      <c r="BD131" s="2">
        <f t="shared" si="146"/>
        <v>-1.1648745500000004</v>
      </c>
      <c r="BE131" s="11"/>
    </row>
    <row r="132" spans="1:57" x14ac:dyDescent="0.3">
      <c r="A132" s="2" t="s">
        <v>40</v>
      </c>
      <c r="B132" s="2"/>
      <c r="C132" s="2"/>
      <c r="D132" s="2"/>
      <c r="E132" s="2"/>
      <c r="F132" s="2"/>
      <c r="G132" s="2"/>
      <c r="H132" s="2"/>
      <c r="I132" s="2"/>
      <c r="J132" s="2"/>
      <c r="K132" s="24">
        <f>AVERAGE(K123:K131)</f>
        <v>0.47241118666666676</v>
      </c>
      <c r="L132" s="24">
        <f>AVERAGE(L123:L131)</f>
        <v>0.3877068557777778</v>
      </c>
      <c r="M132" s="24">
        <f>AVERAGE(M123:M131)</f>
        <v>-1.8896446666666913E-2</v>
      </c>
      <c r="N132" s="24">
        <f>AVERAGE(N123:N131)</f>
        <v>1.9101654844444442</v>
      </c>
      <c r="O132" s="2"/>
      <c r="P132" s="2"/>
      <c r="Q132" s="2"/>
      <c r="R132" s="2"/>
      <c r="S132" s="2"/>
      <c r="T132" s="2"/>
      <c r="U132" s="2"/>
      <c r="V132" s="2"/>
      <c r="W132" s="2"/>
      <c r="X132" s="24">
        <f>AVERAGE(X123:X131)</f>
        <v>1.7423827770000002</v>
      </c>
      <c r="Y132" s="24">
        <f>AVERAGE(Y123:Y131)</f>
        <v>0.20408163266666671</v>
      </c>
      <c r="Z132" s="24">
        <f>AVERAGE(Z123:Z131)</f>
        <v>1.6057585822222231</v>
      </c>
      <c r="AA132" s="24">
        <f>AVERAGE(AA123:AA131)</f>
        <v>0.31746031777777817</v>
      </c>
      <c r="AB132" s="11"/>
      <c r="AD132" s="2" t="s">
        <v>40</v>
      </c>
      <c r="AN132" s="24">
        <f>AVERAGE(AN123:AN131)</f>
        <v>0.27628434888888898</v>
      </c>
      <c r="AO132" s="24">
        <f>AVERAGE(AO123:AO131)</f>
        <v>-0.15460729744444446</v>
      </c>
      <c r="AP132" s="24">
        <f>AVERAGE(AP123:AP131)</f>
        <v>1.6763739544444449</v>
      </c>
      <c r="AQ132" s="24">
        <f>AVERAGE(AQ123:AQ131)</f>
        <v>0.27372398555555577</v>
      </c>
      <c r="BA132" s="24">
        <f>AVERAGE(BA123:BA131)</f>
        <v>0</v>
      </c>
      <c r="BB132" s="24">
        <f>AVERAGE(BB123:BB131)</f>
        <v>-0.12971496844444441</v>
      </c>
      <c r="BC132" s="24">
        <f>AVERAGE(BC123:BC131)</f>
        <v>0.23774437555555591</v>
      </c>
      <c r="BD132" s="24">
        <f>AVERAGE(BD123:BD131)</f>
        <v>0.54958184000000032</v>
      </c>
      <c r="BE132" s="11"/>
    </row>
    <row r="133" spans="1:57" x14ac:dyDescent="0.3">
      <c r="AB133" s="11"/>
      <c r="BE133" s="11"/>
    </row>
    <row r="134" spans="1:57" x14ac:dyDescent="0.3">
      <c r="A134" s="29" t="s">
        <v>28</v>
      </c>
      <c r="B134" s="2"/>
      <c r="C134" s="2"/>
      <c r="D134" s="2"/>
      <c r="E134" s="2"/>
      <c r="F134" s="2"/>
      <c r="G134" s="2"/>
      <c r="H134" s="2"/>
      <c r="I134" s="2"/>
      <c r="J134" s="2"/>
      <c r="K134" s="24">
        <f>AVERAGE(K132,K118,K104,K90)</f>
        <v>0.58690493926859333</v>
      </c>
      <c r="L134" s="24">
        <f t="shared" ref="L134:N134" si="147">AVERAGE(L132,L118,L104,L90)</f>
        <v>9.684383062198057E-2</v>
      </c>
      <c r="M134" s="24">
        <f t="shared" si="147"/>
        <v>0.67130398145640002</v>
      </c>
      <c r="N134" s="24">
        <f t="shared" si="147"/>
        <v>0.11663723793039163</v>
      </c>
      <c r="O134" s="2"/>
      <c r="P134" s="2"/>
      <c r="Q134" s="2"/>
      <c r="R134" s="2"/>
      <c r="S134" s="2"/>
      <c r="T134" s="2"/>
      <c r="U134" s="2"/>
      <c r="V134" s="2"/>
      <c r="W134" s="2"/>
      <c r="X134" s="24">
        <f>AVERAGE(X132,X118,X104,X90)</f>
        <v>0.4843803020555556</v>
      </c>
      <c r="Y134" s="24">
        <f t="shared" ref="Y134:AA134" si="148">AVERAGE(Y132,Y118,Y104,Y90)</f>
        <v>0.43689599486111108</v>
      </c>
      <c r="Z134" s="24">
        <f t="shared" si="148"/>
        <v>0.9996712919444446</v>
      </c>
      <c r="AA134" s="24">
        <f t="shared" si="148"/>
        <v>0.99875930361111132</v>
      </c>
      <c r="AB134" s="11"/>
      <c r="AD134" s="29" t="s">
        <v>28</v>
      </c>
      <c r="AE134" s="2"/>
      <c r="AF134" s="2"/>
      <c r="AG134" s="2"/>
      <c r="AH134" s="2"/>
      <c r="AI134" s="2"/>
      <c r="AJ134" s="2"/>
      <c r="AK134" s="2"/>
      <c r="AL134" s="2"/>
      <c r="AM134" s="2"/>
      <c r="AN134" s="24">
        <f>AVERAGE(AN132,AN118,AN104,AN90)</f>
        <v>5.9828887027777819E-2</v>
      </c>
      <c r="AO134" s="24">
        <f t="shared" ref="AO134:AQ134" si="149">AVERAGE(AO132,AO118,AO104,AO90)</f>
        <v>6.4532661694444493E-2</v>
      </c>
      <c r="AP134" s="24">
        <f t="shared" si="149"/>
        <v>0.87940010694444459</v>
      </c>
      <c r="AQ134" s="24">
        <f t="shared" si="149"/>
        <v>0.24685409166666672</v>
      </c>
      <c r="AR134" s="2"/>
      <c r="AS134" s="2"/>
      <c r="AT134" s="2"/>
      <c r="AU134" s="2"/>
      <c r="AV134" s="2"/>
      <c r="AW134" s="2"/>
      <c r="AX134" s="2"/>
      <c r="AY134" s="2"/>
      <c r="AZ134" s="2"/>
      <c r="BA134" s="24">
        <f>AVERAGE(BA132,BA118,BA104,BA90)</f>
        <v>0.38864355819444446</v>
      </c>
      <c r="BB134" s="24">
        <f t="shared" ref="BB134:BD134" si="150">AVERAGE(BB132,BB118,BB104,BB90)</f>
        <v>0.11856069355555558</v>
      </c>
      <c r="BC134" s="24">
        <f t="shared" si="150"/>
        <v>1.0579106033333334</v>
      </c>
      <c r="BD134" s="24">
        <f t="shared" si="150"/>
        <v>0.44541473416666699</v>
      </c>
      <c r="BE134" s="11"/>
    </row>
    <row r="135" spans="1:57" x14ac:dyDescent="0.3">
      <c r="AB135" s="11"/>
      <c r="BE135" s="11"/>
    </row>
    <row r="136" spans="1:57" x14ac:dyDescent="0.3">
      <c r="AB136" s="11"/>
      <c r="BE136" s="11"/>
    </row>
    <row r="141" spans="1:57" x14ac:dyDescent="0.3">
      <c r="A141" s="2" t="s">
        <v>42</v>
      </c>
      <c r="B141" s="2"/>
      <c r="C141" s="2"/>
      <c r="D141" s="2"/>
      <c r="E141" s="2"/>
      <c r="F141" s="2"/>
      <c r="G141" s="2"/>
      <c r="H141" s="2"/>
      <c r="I141" s="2"/>
      <c r="J141" s="2"/>
      <c r="K141" s="2">
        <v>-0.16067754848367199</v>
      </c>
      <c r="L141" s="2">
        <v>0.34728537558677441</v>
      </c>
      <c r="M141" s="2">
        <v>2.0441414683364978</v>
      </c>
      <c r="N141" s="2">
        <v>1.57238290718414</v>
      </c>
      <c r="O141" s="2"/>
      <c r="P141" s="2"/>
      <c r="Q141" s="2"/>
      <c r="R141" s="2"/>
      <c r="S141" s="2"/>
      <c r="T141" s="2"/>
      <c r="U141" s="2"/>
      <c r="V141" s="2"/>
      <c r="W141" s="2"/>
      <c r="X141" s="2">
        <v>0.1020700047923169</v>
      </c>
      <c r="Y141" s="2">
        <v>1.5901645653916958</v>
      </c>
      <c r="Z141" s="2">
        <v>1.4476189498680287</v>
      </c>
      <c r="AA141" s="2">
        <v>2.3313671962535736</v>
      </c>
    </row>
    <row r="142" spans="1:57" x14ac:dyDescent="0.3">
      <c r="A142" s="2" t="s">
        <v>43</v>
      </c>
      <c r="B142" s="2"/>
      <c r="C142" s="2"/>
      <c r="D142" s="2"/>
      <c r="E142" s="2"/>
      <c r="F142" s="2"/>
      <c r="G142" s="2"/>
      <c r="H142" s="2"/>
      <c r="I142" s="2"/>
      <c r="J142" s="2"/>
      <c r="K142" s="2">
        <v>1.4421666088888906E-2</v>
      </c>
      <c r="L142" s="2">
        <v>0.24557367193333338</v>
      </c>
      <c r="M142" s="2">
        <v>0.14916854044444441</v>
      </c>
      <c r="N142" s="2">
        <v>0.70153062711111103</v>
      </c>
      <c r="O142" s="2"/>
      <c r="P142" s="2"/>
      <c r="Q142" s="2"/>
      <c r="R142" s="2"/>
      <c r="S142" s="2"/>
      <c r="T142" s="2"/>
      <c r="U142" s="2"/>
      <c r="V142" s="2"/>
      <c r="W142" s="2"/>
      <c r="X142" s="2">
        <v>5.6172718222221914E-3</v>
      </c>
      <c r="Y142" s="2">
        <v>0.32171773342222221</v>
      </c>
      <c r="Z142" s="2">
        <v>0.13848615177777771</v>
      </c>
      <c r="AA142" s="2">
        <v>0.42589859866666668</v>
      </c>
    </row>
    <row r="144" spans="1:57" x14ac:dyDescent="0.3">
      <c r="A144" s="2" t="s">
        <v>44</v>
      </c>
      <c r="B144" s="2"/>
      <c r="C144" s="2"/>
      <c r="D144" s="2"/>
      <c r="E144" s="2"/>
      <c r="F144" s="2"/>
      <c r="G144" s="2"/>
      <c r="H144" s="2"/>
      <c r="I144" s="2"/>
      <c r="J144" s="2"/>
      <c r="K144" s="24">
        <v>0.58690493926859333</v>
      </c>
      <c r="L144" s="24">
        <v>9.684383062198057E-2</v>
      </c>
      <c r="M144" s="24">
        <v>0.67130398145640002</v>
      </c>
      <c r="N144" s="24">
        <v>0.11663723793039163</v>
      </c>
      <c r="O144" s="2"/>
      <c r="P144" s="2"/>
      <c r="Q144" s="2"/>
      <c r="R144" s="2"/>
      <c r="S144" s="2"/>
      <c r="T144" s="2"/>
      <c r="U144" s="2"/>
      <c r="V144" s="2"/>
      <c r="W144" s="2"/>
      <c r="X144" s="24">
        <v>0.4843803020555556</v>
      </c>
      <c r="Y144" s="24">
        <v>0.43689599486111108</v>
      </c>
      <c r="Z144" s="24">
        <v>0.9996712919444446</v>
      </c>
      <c r="AA144" s="24">
        <v>0.99875930361111132</v>
      </c>
    </row>
    <row r="145" spans="1:27" x14ac:dyDescent="0.3">
      <c r="A145" s="2" t="s">
        <v>45</v>
      </c>
      <c r="B145" s="2"/>
      <c r="C145" s="2"/>
      <c r="D145" s="2"/>
      <c r="E145" s="2"/>
      <c r="F145" s="2"/>
      <c r="G145" s="2"/>
      <c r="H145" s="2"/>
      <c r="I145" s="2"/>
      <c r="J145" s="2"/>
      <c r="K145" s="2">
        <v>5.9828887027777819E-2</v>
      </c>
      <c r="L145" s="2">
        <v>6.4532661694444493E-2</v>
      </c>
      <c r="M145" s="2">
        <v>0.87940010694444459</v>
      </c>
      <c r="N145" s="2">
        <v>0.24685409166666672</v>
      </c>
      <c r="O145" s="2"/>
      <c r="P145" s="2"/>
      <c r="Q145" s="2"/>
      <c r="R145" s="2"/>
      <c r="S145" s="2"/>
      <c r="T145" s="2"/>
      <c r="U145" s="2"/>
      <c r="V145" s="2"/>
      <c r="W145" s="2"/>
      <c r="X145" s="2">
        <v>0.38864355819444446</v>
      </c>
      <c r="Y145" s="2">
        <v>0.11856069355555558</v>
      </c>
      <c r="Z145" s="2">
        <v>1.0579106033333334</v>
      </c>
      <c r="AA145" s="2">
        <v>0.44541473416666699</v>
      </c>
    </row>
    <row r="147" spans="1:27" x14ac:dyDescent="0.3">
      <c r="A147" s="26" t="s">
        <v>46</v>
      </c>
      <c r="B147" s="26"/>
      <c r="C147" s="26"/>
      <c r="D147" s="26"/>
      <c r="E147" s="26"/>
      <c r="F147" s="26"/>
      <c r="G147" s="26"/>
      <c r="H147" s="26"/>
      <c r="I147" s="26"/>
      <c r="J147" s="26"/>
      <c r="K147" s="26">
        <f>AVERAGE(K141,K144)</f>
        <v>0.21311369539246067</v>
      </c>
      <c r="L147" s="26">
        <f t="shared" ref="L147:AA147" si="151">AVERAGE(L141,L144)</f>
        <v>0.22206460310437748</v>
      </c>
      <c r="M147" s="26">
        <f t="shared" si="151"/>
        <v>1.357722724896449</v>
      </c>
      <c r="N147" s="26">
        <f t="shared" si="151"/>
        <v>0.84451007255726585</v>
      </c>
      <c r="O147" s="26"/>
      <c r="P147" s="26"/>
      <c r="Q147" s="26"/>
      <c r="R147" s="26"/>
      <c r="S147" s="26"/>
      <c r="T147" s="26"/>
      <c r="U147" s="26"/>
      <c r="V147" s="26"/>
      <c r="W147" s="26"/>
      <c r="X147" s="26">
        <f t="shared" si="151"/>
        <v>0.29322515342393624</v>
      </c>
      <c r="Y147" s="26">
        <f t="shared" si="151"/>
        <v>1.0135302801264034</v>
      </c>
      <c r="Z147" s="26">
        <f t="shared" si="151"/>
        <v>1.2236451209062367</v>
      </c>
      <c r="AA147" s="26">
        <f t="shared" si="151"/>
        <v>1.6650632499323423</v>
      </c>
    </row>
    <row r="148" spans="1:27" x14ac:dyDescent="0.3">
      <c r="A148" s="2" t="s">
        <v>47</v>
      </c>
      <c r="B148" s="2"/>
      <c r="C148" s="2"/>
      <c r="D148" s="2"/>
      <c r="E148" s="2"/>
      <c r="F148" s="2"/>
      <c r="G148" s="2"/>
      <c r="H148" s="2"/>
      <c r="I148" s="2"/>
      <c r="J148" s="2"/>
      <c r="K148" s="2">
        <f>AVERAGE(K142,K145)</f>
        <v>3.7125276558333364E-2</v>
      </c>
      <c r="L148" s="2">
        <f t="shared" ref="L148:AA148" si="152">AVERAGE(L142,L145)</f>
        <v>0.15505316681388892</v>
      </c>
      <c r="M148" s="2">
        <f t="shared" si="152"/>
        <v>0.51428432369444455</v>
      </c>
      <c r="N148" s="2">
        <f t="shared" si="152"/>
        <v>0.47419235938888887</v>
      </c>
      <c r="O148" s="2"/>
      <c r="P148" s="2"/>
      <c r="Q148" s="2"/>
      <c r="R148" s="2"/>
      <c r="S148" s="2"/>
      <c r="T148" s="2"/>
      <c r="U148" s="2"/>
      <c r="V148" s="2"/>
      <c r="W148" s="2"/>
      <c r="X148" s="2">
        <f t="shared" si="152"/>
        <v>0.19713041500833334</v>
      </c>
      <c r="Y148" s="2">
        <f t="shared" si="152"/>
        <v>0.2201392134888889</v>
      </c>
      <c r="Z148" s="2">
        <f t="shared" si="152"/>
        <v>0.5981983775555556</v>
      </c>
      <c r="AA148" s="2">
        <f t="shared" si="152"/>
        <v>0.43565666641666684</v>
      </c>
    </row>
  </sheetData>
  <mergeCells count="42">
    <mergeCell ref="AE92:AM92"/>
    <mergeCell ref="AR92:AZ92"/>
    <mergeCell ref="AE106:AM106"/>
    <mergeCell ref="AR106:AZ106"/>
    <mergeCell ref="AE120:AM120"/>
    <mergeCell ref="AR120:AZ120"/>
    <mergeCell ref="AE46:AM46"/>
    <mergeCell ref="AR46:AZ46"/>
    <mergeCell ref="AE60:AM60"/>
    <mergeCell ref="AR60:AZ60"/>
    <mergeCell ref="AD77:AZ77"/>
    <mergeCell ref="AE78:AM78"/>
    <mergeCell ref="AR78:AZ78"/>
    <mergeCell ref="B120:J120"/>
    <mergeCell ref="O120:W120"/>
    <mergeCell ref="AD1:AZ1"/>
    <mergeCell ref="AD3:AZ3"/>
    <mergeCell ref="AE4:AM4"/>
    <mergeCell ref="AR4:AZ4"/>
    <mergeCell ref="AE18:AM18"/>
    <mergeCell ref="AR18:AZ18"/>
    <mergeCell ref="AE32:AM32"/>
    <mergeCell ref="AR32:AZ32"/>
    <mergeCell ref="A77:W77"/>
    <mergeCell ref="B78:J78"/>
    <mergeCell ref="O78:W78"/>
    <mergeCell ref="B92:J92"/>
    <mergeCell ref="O92:W92"/>
    <mergeCell ref="B106:J106"/>
    <mergeCell ref="O106:W106"/>
    <mergeCell ref="B32:J32"/>
    <mergeCell ref="O32:W32"/>
    <mergeCell ref="B46:J46"/>
    <mergeCell ref="O46:W46"/>
    <mergeCell ref="B60:J60"/>
    <mergeCell ref="O60:W60"/>
    <mergeCell ref="B4:J4"/>
    <mergeCell ref="O4:W4"/>
    <mergeCell ref="A1:W1"/>
    <mergeCell ref="A3:W3"/>
    <mergeCell ref="B18:J18"/>
    <mergeCell ref="O18:W18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65160B-80B9-4DE3-9A30-4B3B3522FA78}">
  <dimension ref="A1:BF500"/>
  <sheetViews>
    <sheetView topLeftCell="A64" zoomScale="70" zoomScaleNormal="70" workbookViewId="0">
      <selection activeCell="A5" sqref="A5:N58"/>
    </sheetView>
  </sheetViews>
  <sheetFormatPr defaultRowHeight="14.4" x14ac:dyDescent="0.3"/>
  <cols>
    <col min="1" max="1" width="25.77734375" bestFit="1" customWidth="1"/>
  </cols>
  <sheetData>
    <row r="1" spans="1:58" x14ac:dyDescent="0.3">
      <c r="A1" s="32" t="s">
        <v>22</v>
      </c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2"/>
      <c r="N1" s="32"/>
      <c r="O1" s="32"/>
      <c r="P1" s="32"/>
      <c r="Q1" s="32"/>
      <c r="R1" s="32"/>
      <c r="S1" s="32"/>
      <c r="T1" s="32"/>
      <c r="U1" s="32"/>
      <c r="V1" s="32"/>
      <c r="W1" s="32"/>
      <c r="X1" s="32"/>
      <c r="Y1" s="32"/>
      <c r="Z1" s="32"/>
      <c r="AA1" s="32"/>
      <c r="AB1" s="32"/>
      <c r="AC1" s="40"/>
      <c r="AD1" s="34" t="s">
        <v>33</v>
      </c>
      <c r="AE1" s="34"/>
      <c r="AF1" s="34"/>
      <c r="AG1" s="34"/>
      <c r="AH1" s="34"/>
      <c r="AI1" s="34"/>
      <c r="AJ1" s="34"/>
      <c r="AK1" s="34"/>
      <c r="AL1" s="34"/>
      <c r="AM1" s="34"/>
      <c r="AN1" s="34"/>
      <c r="AO1" s="34"/>
      <c r="AP1" s="34"/>
      <c r="AQ1" s="34"/>
      <c r="AR1" s="34"/>
      <c r="AS1" s="34"/>
      <c r="AT1" s="34"/>
      <c r="AU1" s="34"/>
      <c r="AV1" s="34"/>
      <c r="AW1" s="34"/>
      <c r="AX1" s="34"/>
      <c r="AY1" s="34"/>
      <c r="AZ1" s="34"/>
      <c r="BA1" s="34"/>
      <c r="BB1" s="34"/>
      <c r="BC1" s="34"/>
      <c r="BD1" s="34"/>
      <c r="BE1" s="34"/>
      <c r="BF1" s="41"/>
    </row>
    <row r="2" spans="1:58" x14ac:dyDescent="0.3">
      <c r="N2" s="17"/>
      <c r="AC2" s="11"/>
      <c r="AQ2" s="17"/>
      <c r="BF2" s="11"/>
    </row>
    <row r="3" spans="1:58" x14ac:dyDescent="0.3">
      <c r="A3" s="33" t="s">
        <v>23</v>
      </c>
      <c r="B3" s="33"/>
      <c r="C3" s="33"/>
      <c r="D3" s="33"/>
      <c r="E3" s="33"/>
      <c r="F3" s="33"/>
      <c r="G3" s="33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3" t="s">
        <v>23</v>
      </c>
      <c r="AE3" s="33"/>
      <c r="AF3" s="33"/>
      <c r="AG3" s="33"/>
      <c r="AH3" s="33"/>
      <c r="AI3" s="33"/>
      <c r="AJ3" s="33"/>
      <c r="AK3" s="33"/>
      <c r="AL3" s="33"/>
      <c r="AM3" s="33"/>
      <c r="AN3" s="33"/>
      <c r="AO3" s="33"/>
      <c r="AP3" s="33"/>
      <c r="AQ3" s="33"/>
      <c r="AR3" s="33"/>
      <c r="AS3" s="33"/>
      <c r="AT3" s="33"/>
      <c r="AU3" s="33"/>
      <c r="AV3" s="33"/>
      <c r="AW3" s="33"/>
      <c r="AX3" s="33"/>
      <c r="AY3" s="33"/>
      <c r="AZ3" s="33"/>
      <c r="BA3" s="33"/>
      <c r="BB3" s="33"/>
      <c r="BC3" s="33"/>
      <c r="BD3" s="33"/>
      <c r="BE3" s="33"/>
      <c r="BF3" s="33"/>
    </row>
    <row r="4" spans="1:58" x14ac:dyDescent="0.3">
      <c r="A4" s="38" t="s">
        <v>21</v>
      </c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 t="s">
        <v>21</v>
      </c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  <c r="AY4" s="38"/>
      <c r="AZ4" s="38"/>
      <c r="BA4" s="38"/>
      <c r="BB4" s="38"/>
      <c r="BC4" s="38"/>
      <c r="BD4" s="38"/>
      <c r="BE4" s="38"/>
      <c r="BF4" s="38"/>
    </row>
    <row r="5" spans="1:58" x14ac:dyDescent="0.3">
      <c r="A5" s="30" t="s">
        <v>19</v>
      </c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1" t="s">
        <v>20</v>
      </c>
      <c r="P5" s="31"/>
      <c r="Q5" s="31"/>
      <c r="R5" s="31"/>
      <c r="S5" s="31"/>
      <c r="T5" s="31"/>
      <c r="U5" s="31"/>
      <c r="V5" s="31"/>
      <c r="W5" s="31"/>
      <c r="X5" s="31"/>
      <c r="Y5" s="31"/>
      <c r="Z5" s="31"/>
      <c r="AA5" s="31"/>
      <c r="AB5" s="31"/>
      <c r="AC5" s="31"/>
      <c r="AD5" s="30" t="s">
        <v>19</v>
      </c>
      <c r="AE5" s="30"/>
      <c r="AF5" s="30"/>
      <c r="AG5" s="30"/>
      <c r="AH5" s="30"/>
      <c r="AI5" s="30"/>
      <c r="AJ5" s="30"/>
      <c r="AK5" s="30"/>
      <c r="AL5" s="30"/>
      <c r="AM5" s="30"/>
      <c r="AN5" s="30"/>
      <c r="AO5" s="30"/>
      <c r="AP5" s="30"/>
      <c r="AQ5" s="30"/>
      <c r="AR5" s="31" t="s">
        <v>20</v>
      </c>
      <c r="AS5" s="31"/>
      <c r="AT5" s="31"/>
      <c r="AU5" s="31"/>
      <c r="AV5" s="31"/>
      <c r="AW5" s="31"/>
      <c r="AX5" s="31"/>
      <c r="AY5" s="31"/>
      <c r="AZ5" s="31"/>
      <c r="BA5" s="31"/>
      <c r="BB5" s="31"/>
      <c r="BC5" s="31"/>
      <c r="BD5" s="31"/>
      <c r="BE5" s="31"/>
      <c r="BF5" s="31"/>
    </row>
    <row r="6" spans="1:58" x14ac:dyDescent="0.3">
      <c r="N6" s="11"/>
      <c r="AC6" s="11"/>
      <c r="AQ6" s="11"/>
      <c r="BF6" s="11"/>
    </row>
    <row r="7" spans="1:58" x14ac:dyDescent="0.3">
      <c r="N7" s="11"/>
      <c r="AC7" s="11"/>
      <c r="AQ7" s="11"/>
      <c r="BF7" s="11"/>
    </row>
    <row r="8" spans="1:58" x14ac:dyDescent="0.3">
      <c r="N8" s="11"/>
      <c r="AC8" s="11"/>
      <c r="AQ8" s="11"/>
      <c r="BF8" s="11"/>
    </row>
    <row r="9" spans="1:58" x14ac:dyDescent="0.3">
      <c r="N9" s="11"/>
      <c r="AC9" s="11"/>
      <c r="AQ9" s="11"/>
      <c r="BF9" s="11"/>
    </row>
    <row r="10" spans="1:58" x14ac:dyDescent="0.3">
      <c r="N10" s="11"/>
      <c r="AC10" s="11"/>
      <c r="AQ10" s="11"/>
      <c r="BF10" s="11"/>
    </row>
    <row r="11" spans="1:58" x14ac:dyDescent="0.3">
      <c r="N11" s="11"/>
      <c r="AC11" s="11"/>
      <c r="AQ11" s="11"/>
      <c r="BF11" s="11"/>
    </row>
    <row r="12" spans="1:58" x14ac:dyDescent="0.3">
      <c r="N12" s="11"/>
      <c r="AC12" s="11"/>
      <c r="AQ12" s="11"/>
      <c r="BF12" s="11"/>
    </row>
    <row r="13" spans="1:58" x14ac:dyDescent="0.3">
      <c r="N13" s="11"/>
      <c r="AC13" s="11"/>
      <c r="AQ13" s="11"/>
      <c r="BF13" s="11"/>
    </row>
    <row r="14" spans="1:58" x14ac:dyDescent="0.3">
      <c r="N14" s="11"/>
      <c r="AC14" s="11"/>
      <c r="AQ14" s="11"/>
      <c r="BF14" s="11"/>
    </row>
    <row r="15" spans="1:58" x14ac:dyDescent="0.3">
      <c r="N15" s="11"/>
      <c r="AC15" s="11"/>
      <c r="AQ15" s="11"/>
      <c r="BF15" s="11"/>
    </row>
    <row r="16" spans="1:58" x14ac:dyDescent="0.3">
      <c r="N16" s="11"/>
      <c r="AC16" s="11"/>
      <c r="AQ16" s="11"/>
      <c r="BF16" s="11"/>
    </row>
    <row r="17" spans="14:58" x14ac:dyDescent="0.3">
      <c r="N17" s="11"/>
      <c r="AC17" s="11"/>
      <c r="AQ17" s="11"/>
      <c r="BF17" s="11"/>
    </row>
    <row r="18" spans="14:58" x14ac:dyDescent="0.3">
      <c r="N18" s="11"/>
      <c r="AC18" s="11"/>
      <c r="AQ18" s="11"/>
      <c r="BF18" s="11"/>
    </row>
    <row r="19" spans="14:58" x14ac:dyDescent="0.3">
      <c r="N19" s="11"/>
      <c r="AC19" s="11"/>
      <c r="AQ19" s="11"/>
      <c r="BF19" s="11"/>
    </row>
    <row r="20" spans="14:58" x14ac:dyDescent="0.3">
      <c r="N20" s="11"/>
      <c r="AC20" s="11"/>
      <c r="AQ20" s="11"/>
      <c r="BF20" s="11"/>
    </row>
    <row r="21" spans="14:58" x14ac:dyDescent="0.3">
      <c r="N21" s="11"/>
      <c r="AC21" s="11"/>
      <c r="AQ21" s="11"/>
      <c r="BF21" s="11"/>
    </row>
    <row r="22" spans="14:58" x14ac:dyDescent="0.3">
      <c r="N22" s="11"/>
      <c r="AC22" s="11"/>
      <c r="AQ22" s="11"/>
      <c r="BF22" s="11"/>
    </row>
    <row r="23" spans="14:58" x14ac:dyDescent="0.3">
      <c r="N23" s="11"/>
      <c r="AC23" s="11"/>
      <c r="AQ23" s="11"/>
      <c r="BF23" s="11"/>
    </row>
    <row r="24" spans="14:58" x14ac:dyDescent="0.3">
      <c r="N24" s="11"/>
      <c r="AC24" s="11"/>
      <c r="AQ24" s="11"/>
      <c r="BF24" s="11"/>
    </row>
    <row r="25" spans="14:58" x14ac:dyDescent="0.3">
      <c r="N25" s="11"/>
      <c r="AC25" s="11"/>
      <c r="AQ25" s="11"/>
      <c r="BF25" s="11"/>
    </row>
    <row r="26" spans="14:58" x14ac:dyDescent="0.3">
      <c r="N26" s="11"/>
      <c r="AC26" s="11"/>
      <c r="AQ26" s="11"/>
      <c r="BF26" s="11"/>
    </row>
    <row r="27" spans="14:58" x14ac:dyDescent="0.3">
      <c r="N27" s="11"/>
      <c r="AC27" s="11"/>
      <c r="AQ27" s="11"/>
      <c r="BF27" s="11"/>
    </row>
    <row r="28" spans="14:58" x14ac:dyDescent="0.3">
      <c r="N28" s="11"/>
      <c r="AC28" s="11"/>
      <c r="AQ28" s="11"/>
      <c r="BF28" s="11"/>
    </row>
    <row r="29" spans="14:58" x14ac:dyDescent="0.3">
      <c r="N29" s="11"/>
      <c r="AC29" s="11"/>
      <c r="AQ29" s="11"/>
      <c r="BF29" s="11"/>
    </row>
    <row r="30" spans="14:58" x14ac:dyDescent="0.3">
      <c r="N30" s="11"/>
      <c r="AC30" s="11"/>
      <c r="AQ30" s="11"/>
      <c r="BF30" s="11"/>
    </row>
    <row r="31" spans="14:58" x14ac:dyDescent="0.3">
      <c r="N31" s="11"/>
      <c r="AC31" s="11"/>
      <c r="AQ31" s="11"/>
      <c r="BF31" s="11"/>
    </row>
    <row r="32" spans="14:58" x14ac:dyDescent="0.3">
      <c r="N32" s="11"/>
      <c r="AC32" s="11"/>
      <c r="AQ32" s="11"/>
      <c r="BF32" s="11"/>
    </row>
    <row r="33" spans="14:58" x14ac:dyDescent="0.3">
      <c r="N33" s="11"/>
      <c r="AC33" s="11"/>
      <c r="AQ33" s="11"/>
      <c r="BF33" s="11"/>
    </row>
    <row r="34" spans="14:58" x14ac:dyDescent="0.3">
      <c r="N34" s="11"/>
      <c r="AC34" s="11"/>
      <c r="AQ34" s="11"/>
      <c r="BF34" s="11"/>
    </row>
    <row r="35" spans="14:58" x14ac:dyDescent="0.3">
      <c r="N35" s="11"/>
      <c r="AC35" s="11"/>
      <c r="AQ35" s="11"/>
      <c r="BF35" s="11"/>
    </row>
    <row r="36" spans="14:58" x14ac:dyDescent="0.3">
      <c r="N36" s="11"/>
      <c r="AC36" s="11"/>
      <c r="AQ36" s="11"/>
      <c r="BF36" s="11"/>
    </row>
    <row r="37" spans="14:58" x14ac:dyDescent="0.3">
      <c r="N37" s="11"/>
      <c r="AC37" s="11"/>
      <c r="AQ37" s="11"/>
      <c r="BF37" s="11"/>
    </row>
    <row r="38" spans="14:58" x14ac:dyDescent="0.3">
      <c r="N38" s="11"/>
      <c r="AC38" s="11"/>
      <c r="AQ38" s="11"/>
      <c r="BF38" s="11"/>
    </row>
    <row r="39" spans="14:58" x14ac:dyDescent="0.3">
      <c r="N39" s="11"/>
      <c r="AC39" s="11"/>
      <c r="AQ39" s="11"/>
      <c r="BF39" s="11"/>
    </row>
    <row r="40" spans="14:58" x14ac:dyDescent="0.3">
      <c r="N40" s="11"/>
      <c r="AC40" s="11"/>
      <c r="AQ40" s="11"/>
      <c r="BF40" s="11"/>
    </row>
    <row r="41" spans="14:58" x14ac:dyDescent="0.3">
      <c r="N41" s="11"/>
      <c r="AC41" s="11"/>
      <c r="AQ41" s="11"/>
      <c r="BF41" s="11"/>
    </row>
    <row r="42" spans="14:58" x14ac:dyDescent="0.3">
      <c r="N42" s="11"/>
      <c r="AC42" s="11"/>
      <c r="AQ42" s="11"/>
      <c r="BF42" s="11"/>
    </row>
    <row r="43" spans="14:58" x14ac:dyDescent="0.3">
      <c r="N43" s="11"/>
      <c r="AC43" s="11"/>
      <c r="AQ43" s="11"/>
      <c r="BF43" s="11"/>
    </row>
    <row r="44" spans="14:58" x14ac:dyDescent="0.3">
      <c r="N44" s="11"/>
      <c r="AC44" s="11"/>
      <c r="AQ44" s="11"/>
      <c r="BF44" s="11"/>
    </row>
    <row r="45" spans="14:58" x14ac:dyDescent="0.3">
      <c r="N45" s="11"/>
      <c r="AC45" s="11"/>
      <c r="AQ45" s="11"/>
      <c r="BF45" s="11"/>
    </row>
    <row r="46" spans="14:58" x14ac:dyDescent="0.3">
      <c r="N46" s="11"/>
      <c r="AC46" s="11"/>
      <c r="AQ46" s="11"/>
      <c r="BF46" s="11"/>
    </row>
    <row r="47" spans="14:58" x14ac:dyDescent="0.3">
      <c r="N47" s="11"/>
      <c r="AC47" s="11"/>
      <c r="AQ47" s="11"/>
      <c r="BF47" s="11"/>
    </row>
    <row r="48" spans="14:58" x14ac:dyDescent="0.3">
      <c r="N48" s="11"/>
      <c r="AC48" s="11"/>
      <c r="AQ48" s="11"/>
      <c r="BF48" s="11"/>
    </row>
    <row r="49" spans="1:58" x14ac:dyDescent="0.3">
      <c r="N49" s="11"/>
      <c r="AC49" s="11"/>
      <c r="AQ49" s="11"/>
      <c r="BF49" s="11"/>
    </row>
    <row r="50" spans="1:58" x14ac:dyDescent="0.3">
      <c r="N50" s="11"/>
      <c r="AC50" s="11"/>
      <c r="AQ50" s="11"/>
      <c r="BF50" s="11"/>
    </row>
    <row r="51" spans="1:58" x14ac:dyDescent="0.3">
      <c r="N51" s="11"/>
      <c r="AC51" s="11"/>
      <c r="AQ51" s="11"/>
      <c r="BF51" s="11"/>
    </row>
    <row r="52" spans="1:58" x14ac:dyDescent="0.3">
      <c r="N52" s="11"/>
      <c r="AC52" s="11"/>
      <c r="AQ52" s="11"/>
      <c r="BF52" s="11"/>
    </row>
    <row r="53" spans="1:58" x14ac:dyDescent="0.3">
      <c r="N53" s="11"/>
      <c r="AC53" s="11"/>
      <c r="AQ53" s="11"/>
      <c r="BF53" s="11"/>
    </row>
    <row r="54" spans="1:58" x14ac:dyDescent="0.3">
      <c r="N54" s="11"/>
      <c r="AC54" s="11"/>
      <c r="AQ54" s="11"/>
      <c r="BF54" s="11"/>
    </row>
    <row r="55" spans="1:58" x14ac:dyDescent="0.3">
      <c r="N55" s="11"/>
      <c r="AC55" s="11"/>
      <c r="AQ55" s="11"/>
      <c r="BF55" s="11"/>
    </row>
    <row r="56" spans="1:58" x14ac:dyDescent="0.3">
      <c r="N56" s="11"/>
      <c r="AC56" s="11"/>
      <c r="AQ56" s="11"/>
      <c r="BF56" s="11"/>
    </row>
    <row r="57" spans="1:58" x14ac:dyDescent="0.3">
      <c r="N57" s="11"/>
      <c r="AC57" s="11"/>
      <c r="AQ57" s="11"/>
      <c r="BF57" s="11"/>
    </row>
    <row r="58" spans="1:58" x14ac:dyDescent="0.3">
      <c r="A58" s="10"/>
      <c r="B58" s="10"/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2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2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2"/>
      <c r="AR58" s="10"/>
      <c r="AS58" s="10"/>
      <c r="AT58" s="10"/>
      <c r="AU58" s="10"/>
      <c r="AV58" s="10"/>
      <c r="AW58" s="10"/>
      <c r="AX58" s="10"/>
      <c r="AY58" s="10"/>
      <c r="AZ58" s="10"/>
      <c r="BA58" s="10"/>
      <c r="BB58" s="10"/>
      <c r="BC58" s="10"/>
      <c r="BD58" s="10"/>
      <c r="BE58" s="10"/>
      <c r="BF58" s="12"/>
    </row>
    <row r="59" spans="1:58" x14ac:dyDescent="0.3">
      <c r="A59" s="38" t="s">
        <v>24</v>
      </c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  <c r="P59" s="38"/>
      <c r="Q59" s="38"/>
      <c r="R59" s="38"/>
      <c r="S59" s="38"/>
      <c r="T59" s="38"/>
      <c r="U59" s="38"/>
      <c r="V59" s="38"/>
      <c r="W59" s="38"/>
      <c r="X59" s="38"/>
      <c r="Y59" s="38"/>
      <c r="Z59" s="38"/>
      <c r="AA59" s="38"/>
      <c r="AB59" s="38"/>
      <c r="AC59" s="38"/>
      <c r="AD59" s="38" t="s">
        <v>24</v>
      </c>
      <c r="AE59" s="38"/>
      <c r="AF59" s="38"/>
      <c r="AG59" s="38"/>
      <c r="AH59" s="38"/>
      <c r="AI59" s="38"/>
      <c r="AJ59" s="38"/>
      <c r="AK59" s="38"/>
      <c r="AL59" s="38"/>
      <c r="AM59" s="38"/>
      <c r="AN59" s="38"/>
      <c r="AO59" s="38"/>
      <c r="AP59" s="38"/>
      <c r="AQ59" s="38"/>
      <c r="AR59" s="38"/>
      <c r="AS59" s="38"/>
      <c r="AT59" s="38"/>
      <c r="AU59" s="38"/>
      <c r="AV59" s="38"/>
      <c r="AW59" s="38"/>
      <c r="AX59" s="38"/>
      <c r="AY59" s="38"/>
      <c r="AZ59" s="38"/>
      <c r="BA59" s="38"/>
      <c r="BB59" s="38"/>
      <c r="BC59" s="38"/>
      <c r="BD59" s="38"/>
      <c r="BE59" s="38"/>
      <c r="BF59" s="38"/>
    </row>
    <row r="60" spans="1:58" x14ac:dyDescent="0.3">
      <c r="A60" s="30" t="s">
        <v>19</v>
      </c>
      <c r="B60" s="30"/>
      <c r="C60" s="30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1" t="s">
        <v>20</v>
      </c>
      <c r="P60" s="31"/>
      <c r="Q60" s="31"/>
      <c r="R60" s="31"/>
      <c r="S60" s="31"/>
      <c r="T60" s="31"/>
      <c r="U60" s="31"/>
      <c r="V60" s="31"/>
      <c r="W60" s="31"/>
      <c r="X60" s="31"/>
      <c r="Y60" s="31"/>
      <c r="Z60" s="31"/>
      <c r="AA60" s="31"/>
      <c r="AB60" s="31"/>
      <c r="AC60" s="31"/>
      <c r="AD60" s="30" t="s">
        <v>19</v>
      </c>
      <c r="AE60" s="30"/>
      <c r="AF60" s="30"/>
      <c r="AG60" s="30"/>
      <c r="AH60" s="30"/>
      <c r="AI60" s="30"/>
      <c r="AJ60" s="30"/>
      <c r="AK60" s="30"/>
      <c r="AL60" s="30"/>
      <c r="AM60" s="30"/>
      <c r="AN60" s="30"/>
      <c r="AO60" s="30"/>
      <c r="AP60" s="30"/>
      <c r="AQ60" s="30"/>
      <c r="AR60" s="31" t="s">
        <v>20</v>
      </c>
      <c r="AS60" s="31"/>
      <c r="AT60" s="31"/>
      <c r="AU60" s="31"/>
      <c r="AV60" s="31"/>
      <c r="AW60" s="31"/>
      <c r="AX60" s="31"/>
      <c r="AY60" s="31"/>
      <c r="AZ60" s="31"/>
      <c r="BA60" s="31"/>
      <c r="BB60" s="31"/>
      <c r="BC60" s="31"/>
      <c r="BD60" s="31"/>
      <c r="BE60" s="31"/>
      <c r="BF60" s="31"/>
    </row>
    <row r="61" spans="1:58" x14ac:dyDescent="0.3">
      <c r="N61" s="11"/>
      <c r="AC61" s="11"/>
      <c r="AQ61" s="11"/>
      <c r="BF61" s="11"/>
    </row>
    <row r="62" spans="1:58" x14ac:dyDescent="0.3">
      <c r="N62" s="11"/>
      <c r="AC62" s="11"/>
      <c r="AQ62" s="11"/>
      <c r="BF62" s="11"/>
    </row>
    <row r="63" spans="1:58" x14ac:dyDescent="0.3">
      <c r="N63" s="11"/>
      <c r="AC63" s="11"/>
      <c r="AQ63" s="11"/>
      <c r="BF63" s="11"/>
    </row>
    <row r="64" spans="1:58" x14ac:dyDescent="0.3">
      <c r="N64" s="11"/>
      <c r="AC64" s="11"/>
      <c r="AQ64" s="11"/>
      <c r="BF64" s="11"/>
    </row>
    <row r="65" spans="14:58" x14ac:dyDescent="0.3">
      <c r="N65" s="11"/>
      <c r="AC65" s="11"/>
      <c r="AQ65" s="11"/>
      <c r="BF65" s="11"/>
    </row>
    <row r="66" spans="14:58" x14ac:dyDescent="0.3">
      <c r="N66" s="11"/>
      <c r="AC66" s="11"/>
      <c r="AQ66" s="11"/>
      <c r="BF66" s="11"/>
    </row>
    <row r="67" spans="14:58" x14ac:dyDescent="0.3">
      <c r="N67" s="11"/>
      <c r="AC67" s="11"/>
      <c r="AQ67" s="11"/>
      <c r="BF67" s="11"/>
    </row>
    <row r="68" spans="14:58" x14ac:dyDescent="0.3">
      <c r="N68" s="11"/>
      <c r="AC68" s="11"/>
      <c r="AQ68" s="11"/>
      <c r="BF68" s="11"/>
    </row>
    <row r="69" spans="14:58" x14ac:dyDescent="0.3">
      <c r="N69" s="11"/>
      <c r="AC69" s="11"/>
      <c r="AQ69" s="11"/>
      <c r="BF69" s="11"/>
    </row>
    <row r="70" spans="14:58" x14ac:dyDescent="0.3">
      <c r="N70" s="11"/>
      <c r="AC70" s="11"/>
      <c r="AQ70" s="11"/>
      <c r="BF70" s="11"/>
    </row>
    <row r="71" spans="14:58" x14ac:dyDescent="0.3">
      <c r="N71" s="11"/>
      <c r="AC71" s="11"/>
      <c r="AQ71" s="11"/>
      <c r="BF71" s="11"/>
    </row>
    <row r="72" spans="14:58" x14ac:dyDescent="0.3">
      <c r="N72" s="11"/>
      <c r="AC72" s="11"/>
      <c r="AQ72" s="11"/>
      <c r="BF72" s="11"/>
    </row>
    <row r="73" spans="14:58" x14ac:dyDescent="0.3">
      <c r="N73" s="11"/>
      <c r="AC73" s="11"/>
      <c r="AQ73" s="11"/>
      <c r="BF73" s="11"/>
    </row>
    <row r="74" spans="14:58" x14ac:dyDescent="0.3">
      <c r="N74" s="11"/>
      <c r="AC74" s="11"/>
      <c r="AQ74" s="11"/>
      <c r="BF74" s="11"/>
    </row>
    <row r="75" spans="14:58" x14ac:dyDescent="0.3">
      <c r="N75" s="11"/>
      <c r="AC75" s="11"/>
      <c r="AQ75" s="11"/>
      <c r="BF75" s="11"/>
    </row>
    <row r="76" spans="14:58" x14ac:dyDescent="0.3">
      <c r="N76" s="11"/>
      <c r="AC76" s="11"/>
      <c r="AQ76" s="11"/>
      <c r="BF76" s="11"/>
    </row>
    <row r="77" spans="14:58" x14ac:dyDescent="0.3">
      <c r="N77" s="11"/>
      <c r="AC77" s="11"/>
      <c r="AQ77" s="11"/>
      <c r="BF77" s="11"/>
    </row>
    <row r="78" spans="14:58" x14ac:dyDescent="0.3">
      <c r="N78" s="11"/>
      <c r="AC78" s="11"/>
      <c r="AQ78" s="11"/>
      <c r="BF78" s="11"/>
    </row>
    <row r="79" spans="14:58" x14ac:dyDescent="0.3">
      <c r="N79" s="11"/>
      <c r="AC79" s="11"/>
      <c r="AQ79" s="11"/>
      <c r="BF79" s="11"/>
    </row>
    <row r="80" spans="14:58" x14ac:dyDescent="0.3">
      <c r="N80" s="11"/>
      <c r="AC80" s="11"/>
      <c r="AQ80" s="11"/>
      <c r="BF80" s="11"/>
    </row>
    <row r="81" spans="14:58" x14ac:dyDescent="0.3">
      <c r="N81" s="11"/>
      <c r="AC81" s="11"/>
      <c r="AQ81" s="11"/>
      <c r="BF81" s="11"/>
    </row>
    <row r="82" spans="14:58" x14ac:dyDescent="0.3">
      <c r="N82" s="11"/>
      <c r="AC82" s="11"/>
      <c r="AQ82" s="11"/>
      <c r="BF82" s="11"/>
    </row>
    <row r="83" spans="14:58" x14ac:dyDescent="0.3">
      <c r="N83" s="11"/>
      <c r="AC83" s="11"/>
      <c r="AQ83" s="11"/>
      <c r="BF83" s="11"/>
    </row>
    <row r="84" spans="14:58" x14ac:dyDescent="0.3">
      <c r="N84" s="11"/>
      <c r="AC84" s="11"/>
      <c r="AQ84" s="11"/>
      <c r="BF84" s="11"/>
    </row>
    <row r="85" spans="14:58" x14ac:dyDescent="0.3">
      <c r="N85" s="11"/>
      <c r="AC85" s="11"/>
      <c r="AQ85" s="11"/>
      <c r="BF85" s="11"/>
    </row>
    <row r="86" spans="14:58" x14ac:dyDescent="0.3">
      <c r="N86" s="11"/>
      <c r="AC86" s="11"/>
      <c r="AQ86" s="11"/>
      <c r="BF86" s="11"/>
    </row>
    <row r="87" spans="14:58" x14ac:dyDescent="0.3">
      <c r="N87" s="11"/>
      <c r="AC87" s="11"/>
      <c r="AQ87" s="11"/>
      <c r="BF87" s="11"/>
    </row>
    <row r="88" spans="14:58" x14ac:dyDescent="0.3">
      <c r="N88" s="11"/>
      <c r="AC88" s="11"/>
      <c r="AQ88" s="11"/>
      <c r="BF88" s="11"/>
    </row>
    <row r="89" spans="14:58" x14ac:dyDescent="0.3">
      <c r="N89" s="11"/>
      <c r="AC89" s="11"/>
      <c r="AQ89" s="11"/>
      <c r="BF89" s="11"/>
    </row>
    <row r="90" spans="14:58" x14ac:dyDescent="0.3">
      <c r="N90" s="11"/>
      <c r="AC90" s="11"/>
      <c r="AQ90" s="11"/>
      <c r="BF90" s="11"/>
    </row>
    <row r="91" spans="14:58" x14ac:dyDescent="0.3">
      <c r="N91" s="11"/>
      <c r="AC91" s="11"/>
      <c r="AQ91" s="11"/>
      <c r="BF91" s="11"/>
    </row>
    <row r="92" spans="14:58" x14ac:dyDescent="0.3">
      <c r="N92" s="11"/>
      <c r="AC92" s="11"/>
      <c r="AQ92" s="11"/>
      <c r="BF92" s="11"/>
    </row>
    <row r="93" spans="14:58" x14ac:dyDescent="0.3">
      <c r="N93" s="11"/>
      <c r="AC93" s="11"/>
      <c r="AQ93" s="11"/>
      <c r="BF93" s="11"/>
    </row>
    <row r="94" spans="14:58" x14ac:dyDescent="0.3">
      <c r="N94" s="11"/>
      <c r="AC94" s="11"/>
      <c r="AQ94" s="11"/>
      <c r="BF94" s="11"/>
    </row>
    <row r="95" spans="14:58" x14ac:dyDescent="0.3">
      <c r="N95" s="11"/>
      <c r="AC95" s="11"/>
      <c r="AQ95" s="11"/>
      <c r="BF95" s="11"/>
    </row>
    <row r="96" spans="14:58" x14ac:dyDescent="0.3">
      <c r="N96" s="11"/>
      <c r="AC96" s="11"/>
      <c r="AQ96" s="11"/>
      <c r="BF96" s="11"/>
    </row>
    <row r="97" spans="14:58" x14ac:dyDescent="0.3">
      <c r="N97" s="11"/>
      <c r="AC97" s="11"/>
      <c r="AQ97" s="11"/>
      <c r="BF97" s="11"/>
    </row>
    <row r="98" spans="14:58" x14ac:dyDescent="0.3">
      <c r="N98" s="11"/>
      <c r="AC98" s="11"/>
      <c r="AQ98" s="11"/>
      <c r="BF98" s="11"/>
    </row>
    <row r="99" spans="14:58" x14ac:dyDescent="0.3">
      <c r="N99" s="11"/>
      <c r="AC99" s="11"/>
      <c r="AQ99" s="11"/>
      <c r="BF99" s="11"/>
    </row>
    <row r="100" spans="14:58" x14ac:dyDescent="0.3">
      <c r="N100" s="11"/>
      <c r="AC100" s="11"/>
      <c r="AQ100" s="11"/>
      <c r="BF100" s="11"/>
    </row>
    <row r="101" spans="14:58" x14ac:dyDescent="0.3">
      <c r="N101" s="11"/>
      <c r="AC101" s="11"/>
      <c r="AQ101" s="11"/>
      <c r="BF101" s="11"/>
    </row>
    <row r="102" spans="14:58" x14ac:dyDescent="0.3">
      <c r="N102" s="11"/>
      <c r="AC102" s="11"/>
      <c r="AQ102" s="11"/>
      <c r="BF102" s="11"/>
    </row>
    <row r="103" spans="14:58" x14ac:dyDescent="0.3">
      <c r="N103" s="11"/>
      <c r="AC103" s="11"/>
      <c r="AQ103" s="11"/>
      <c r="BF103" s="11"/>
    </row>
    <row r="104" spans="14:58" x14ac:dyDescent="0.3">
      <c r="N104" s="11"/>
      <c r="AC104" s="11"/>
      <c r="AQ104" s="11"/>
      <c r="BF104" s="11"/>
    </row>
    <row r="105" spans="14:58" x14ac:dyDescent="0.3">
      <c r="N105" s="11"/>
      <c r="AC105" s="11"/>
      <c r="AQ105" s="11"/>
      <c r="BF105" s="11"/>
    </row>
    <row r="106" spans="14:58" x14ac:dyDescent="0.3">
      <c r="N106" s="11"/>
      <c r="AC106" s="11"/>
      <c r="AQ106" s="11"/>
      <c r="BF106" s="11"/>
    </row>
    <row r="107" spans="14:58" x14ac:dyDescent="0.3">
      <c r="N107" s="11"/>
      <c r="AC107" s="11"/>
      <c r="AQ107" s="11"/>
      <c r="BF107" s="11"/>
    </row>
    <row r="108" spans="14:58" x14ac:dyDescent="0.3">
      <c r="N108" s="11"/>
      <c r="AC108" s="11"/>
      <c r="AQ108" s="11"/>
      <c r="BF108" s="11"/>
    </row>
    <row r="109" spans="14:58" x14ac:dyDescent="0.3">
      <c r="N109" s="11"/>
      <c r="AC109" s="11"/>
      <c r="AQ109" s="11"/>
      <c r="BF109" s="11"/>
    </row>
    <row r="110" spans="14:58" x14ac:dyDescent="0.3">
      <c r="N110" s="11"/>
      <c r="AC110" s="11"/>
      <c r="AQ110" s="11"/>
      <c r="BF110" s="11"/>
    </row>
    <row r="111" spans="14:58" x14ac:dyDescent="0.3">
      <c r="N111" s="11"/>
      <c r="AC111" s="11"/>
      <c r="AQ111" s="11"/>
      <c r="BF111" s="11"/>
    </row>
    <row r="112" spans="14:58" x14ac:dyDescent="0.3">
      <c r="N112" s="11"/>
      <c r="AC112" s="11"/>
      <c r="AQ112" s="11"/>
      <c r="BF112" s="11"/>
    </row>
    <row r="113" spans="1:58" x14ac:dyDescent="0.3">
      <c r="A113" s="10"/>
      <c r="B113" s="10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2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2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2"/>
      <c r="AR113" s="10"/>
      <c r="AS113" s="10"/>
      <c r="AT113" s="10"/>
      <c r="AU113" s="10"/>
      <c r="AV113" s="10"/>
      <c r="AW113" s="10"/>
      <c r="AX113" s="10"/>
      <c r="AY113" s="10"/>
      <c r="AZ113" s="10"/>
      <c r="BA113" s="10"/>
      <c r="BB113" s="10"/>
      <c r="BC113" s="10"/>
      <c r="BD113" s="10"/>
      <c r="BE113" s="10"/>
      <c r="BF113" s="12"/>
    </row>
    <row r="114" spans="1:58" x14ac:dyDescent="0.3">
      <c r="A114" s="38" t="s">
        <v>25</v>
      </c>
      <c r="B114" s="38"/>
      <c r="C114" s="38"/>
      <c r="D114" s="38"/>
      <c r="E114" s="38"/>
      <c r="F114" s="38"/>
      <c r="G114" s="38"/>
      <c r="H114" s="38"/>
      <c r="I114" s="38"/>
      <c r="J114" s="38"/>
      <c r="K114" s="38"/>
      <c r="L114" s="38"/>
      <c r="M114" s="38"/>
      <c r="N114" s="38"/>
      <c r="O114" s="38"/>
      <c r="P114" s="38"/>
      <c r="Q114" s="38"/>
      <c r="R114" s="38"/>
      <c r="S114" s="38"/>
      <c r="T114" s="38"/>
      <c r="U114" s="38"/>
      <c r="V114" s="38"/>
      <c r="W114" s="38"/>
      <c r="X114" s="38"/>
      <c r="Y114" s="38"/>
      <c r="Z114" s="38"/>
      <c r="AA114" s="38"/>
      <c r="AB114" s="38"/>
      <c r="AC114" s="38"/>
      <c r="AD114" s="38" t="s">
        <v>25</v>
      </c>
      <c r="AE114" s="38"/>
      <c r="AF114" s="38"/>
      <c r="AG114" s="38"/>
      <c r="AH114" s="38"/>
      <c r="AI114" s="38"/>
      <c r="AJ114" s="38"/>
      <c r="AK114" s="38"/>
      <c r="AL114" s="38"/>
      <c r="AM114" s="38"/>
      <c r="AN114" s="38"/>
      <c r="AO114" s="38"/>
      <c r="AP114" s="38"/>
      <c r="AQ114" s="38"/>
      <c r="AR114" s="38"/>
      <c r="AS114" s="38"/>
      <c r="AT114" s="38"/>
      <c r="AU114" s="38"/>
      <c r="AV114" s="38"/>
      <c r="AW114" s="38"/>
      <c r="AX114" s="38"/>
      <c r="AY114" s="38"/>
      <c r="AZ114" s="38"/>
      <c r="BA114" s="38"/>
      <c r="BB114" s="38"/>
      <c r="BC114" s="38"/>
      <c r="BD114" s="38"/>
      <c r="BE114" s="38"/>
      <c r="BF114" s="38"/>
    </row>
    <row r="115" spans="1:58" x14ac:dyDescent="0.3">
      <c r="A115" s="30" t="s">
        <v>19</v>
      </c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1" t="s">
        <v>20</v>
      </c>
      <c r="P115" s="31"/>
      <c r="Q115" s="31"/>
      <c r="R115" s="31"/>
      <c r="S115" s="31"/>
      <c r="T115" s="31"/>
      <c r="U115" s="31"/>
      <c r="V115" s="31"/>
      <c r="W115" s="31"/>
      <c r="X115" s="31"/>
      <c r="Y115" s="31"/>
      <c r="Z115" s="31"/>
      <c r="AA115" s="31"/>
      <c r="AB115" s="31"/>
      <c r="AC115" s="31"/>
      <c r="AD115" s="30" t="s">
        <v>19</v>
      </c>
      <c r="AE115" s="30"/>
      <c r="AF115" s="30"/>
      <c r="AG115" s="30"/>
      <c r="AH115" s="30"/>
      <c r="AI115" s="30"/>
      <c r="AJ115" s="30"/>
      <c r="AK115" s="30"/>
      <c r="AL115" s="30"/>
      <c r="AM115" s="30"/>
      <c r="AN115" s="30"/>
      <c r="AO115" s="30"/>
      <c r="AP115" s="30"/>
      <c r="AQ115" s="30"/>
      <c r="AR115" s="31" t="s">
        <v>20</v>
      </c>
      <c r="AS115" s="31"/>
      <c r="AT115" s="31"/>
      <c r="AU115" s="31"/>
      <c r="AV115" s="31"/>
      <c r="AW115" s="31"/>
      <c r="AX115" s="31"/>
      <c r="AY115" s="31"/>
      <c r="AZ115" s="31"/>
      <c r="BA115" s="31"/>
      <c r="BB115" s="31"/>
      <c r="BC115" s="31"/>
      <c r="BD115" s="31"/>
      <c r="BE115" s="31"/>
      <c r="BF115" s="31"/>
    </row>
    <row r="116" spans="1:58" x14ac:dyDescent="0.3">
      <c r="N116" s="11"/>
      <c r="AC116" s="11"/>
      <c r="AQ116" s="11"/>
      <c r="BF116" s="11"/>
    </row>
    <row r="117" spans="1:58" x14ac:dyDescent="0.3">
      <c r="N117" s="11"/>
      <c r="AC117" s="11"/>
      <c r="AQ117" s="11"/>
      <c r="BF117" s="11"/>
    </row>
    <row r="118" spans="1:58" x14ac:dyDescent="0.3">
      <c r="N118" s="11"/>
      <c r="AC118" s="11"/>
      <c r="AQ118" s="11"/>
      <c r="BF118" s="11"/>
    </row>
    <row r="119" spans="1:58" x14ac:dyDescent="0.3">
      <c r="N119" s="11"/>
      <c r="AC119" s="11"/>
      <c r="AQ119" s="11"/>
      <c r="BF119" s="11"/>
    </row>
    <row r="120" spans="1:58" x14ac:dyDescent="0.3">
      <c r="N120" s="11"/>
      <c r="AC120" s="11"/>
      <c r="AQ120" s="11"/>
      <c r="BF120" s="11"/>
    </row>
    <row r="121" spans="1:58" x14ac:dyDescent="0.3">
      <c r="N121" s="11"/>
      <c r="AC121" s="11"/>
      <c r="AQ121" s="11"/>
      <c r="BF121" s="11"/>
    </row>
    <row r="122" spans="1:58" x14ac:dyDescent="0.3">
      <c r="N122" s="11"/>
      <c r="AC122" s="11"/>
      <c r="AQ122" s="11"/>
      <c r="BF122" s="11"/>
    </row>
    <row r="123" spans="1:58" x14ac:dyDescent="0.3">
      <c r="N123" s="11"/>
      <c r="AC123" s="11"/>
      <c r="AQ123" s="11"/>
      <c r="BF123" s="11"/>
    </row>
    <row r="124" spans="1:58" x14ac:dyDescent="0.3">
      <c r="N124" s="11"/>
      <c r="AC124" s="11"/>
      <c r="AQ124" s="11"/>
      <c r="BF124" s="11"/>
    </row>
    <row r="125" spans="1:58" x14ac:dyDescent="0.3">
      <c r="N125" s="11"/>
      <c r="AC125" s="11"/>
      <c r="AQ125" s="11"/>
      <c r="BF125" s="11"/>
    </row>
    <row r="126" spans="1:58" x14ac:dyDescent="0.3">
      <c r="N126" s="11"/>
      <c r="AC126" s="11"/>
      <c r="AQ126" s="11"/>
      <c r="BF126" s="11"/>
    </row>
    <row r="127" spans="1:58" x14ac:dyDescent="0.3">
      <c r="N127" s="11"/>
      <c r="AC127" s="11"/>
      <c r="AQ127" s="11"/>
      <c r="BF127" s="11"/>
    </row>
    <row r="128" spans="1:58" x14ac:dyDescent="0.3">
      <c r="N128" s="11"/>
      <c r="AC128" s="11"/>
      <c r="AQ128" s="11"/>
      <c r="BF128" s="11"/>
    </row>
    <row r="129" spans="14:58" x14ac:dyDescent="0.3">
      <c r="N129" s="11"/>
      <c r="AC129" s="11"/>
      <c r="AQ129" s="11"/>
      <c r="BF129" s="11"/>
    </row>
    <row r="130" spans="14:58" x14ac:dyDescent="0.3">
      <c r="N130" s="11"/>
      <c r="AC130" s="11"/>
      <c r="AQ130" s="11"/>
      <c r="BF130" s="11"/>
    </row>
    <row r="131" spans="14:58" x14ac:dyDescent="0.3">
      <c r="N131" s="11"/>
      <c r="AC131" s="11"/>
      <c r="AQ131" s="11"/>
      <c r="BF131" s="11"/>
    </row>
    <row r="132" spans="14:58" x14ac:dyDescent="0.3">
      <c r="N132" s="11"/>
      <c r="AC132" s="11"/>
      <c r="AQ132" s="11"/>
      <c r="BF132" s="11"/>
    </row>
    <row r="133" spans="14:58" x14ac:dyDescent="0.3">
      <c r="N133" s="11"/>
      <c r="AC133" s="11"/>
      <c r="AQ133" s="11"/>
      <c r="BF133" s="11"/>
    </row>
    <row r="134" spans="14:58" x14ac:dyDescent="0.3">
      <c r="N134" s="11"/>
      <c r="AC134" s="11"/>
      <c r="AQ134" s="11"/>
      <c r="BF134" s="11"/>
    </row>
    <row r="135" spans="14:58" x14ac:dyDescent="0.3">
      <c r="N135" s="11"/>
      <c r="AC135" s="11"/>
      <c r="AQ135" s="11"/>
      <c r="BF135" s="11"/>
    </row>
    <row r="136" spans="14:58" x14ac:dyDescent="0.3">
      <c r="N136" s="11"/>
      <c r="AC136" s="11"/>
      <c r="AQ136" s="11"/>
      <c r="BF136" s="11"/>
    </row>
    <row r="137" spans="14:58" x14ac:dyDescent="0.3">
      <c r="N137" s="11"/>
      <c r="AC137" s="11"/>
      <c r="AQ137" s="11"/>
      <c r="BF137" s="11"/>
    </row>
    <row r="138" spans="14:58" x14ac:dyDescent="0.3">
      <c r="N138" s="11"/>
      <c r="AC138" s="11"/>
      <c r="AQ138" s="11"/>
      <c r="BF138" s="11"/>
    </row>
    <row r="139" spans="14:58" x14ac:dyDescent="0.3">
      <c r="N139" s="11"/>
      <c r="AC139" s="11"/>
      <c r="AQ139" s="11"/>
      <c r="BF139" s="11"/>
    </row>
    <row r="140" spans="14:58" x14ac:dyDescent="0.3">
      <c r="N140" s="11"/>
      <c r="AC140" s="11"/>
      <c r="AQ140" s="11"/>
      <c r="BF140" s="11"/>
    </row>
    <row r="141" spans="14:58" x14ac:dyDescent="0.3">
      <c r="N141" s="11"/>
      <c r="AC141" s="11"/>
      <c r="AQ141" s="11"/>
      <c r="BF141" s="11"/>
    </row>
    <row r="142" spans="14:58" x14ac:dyDescent="0.3">
      <c r="N142" s="11"/>
      <c r="AC142" s="11"/>
      <c r="AQ142" s="11"/>
      <c r="BF142" s="11"/>
    </row>
    <row r="143" spans="14:58" x14ac:dyDescent="0.3">
      <c r="N143" s="11"/>
      <c r="AC143" s="11"/>
      <c r="AQ143" s="11"/>
      <c r="BF143" s="11"/>
    </row>
    <row r="144" spans="14:58" x14ac:dyDescent="0.3">
      <c r="N144" s="11"/>
      <c r="AC144" s="11"/>
      <c r="AQ144" s="11"/>
      <c r="BF144" s="11"/>
    </row>
    <row r="145" spans="14:58" x14ac:dyDescent="0.3">
      <c r="N145" s="11"/>
      <c r="AC145" s="11"/>
      <c r="AQ145" s="11"/>
      <c r="BF145" s="11"/>
    </row>
    <row r="146" spans="14:58" x14ac:dyDescent="0.3">
      <c r="N146" s="11"/>
      <c r="AC146" s="11"/>
      <c r="AQ146" s="11"/>
      <c r="BF146" s="11"/>
    </row>
    <row r="147" spans="14:58" x14ac:dyDescent="0.3">
      <c r="N147" s="11"/>
      <c r="AC147" s="11"/>
      <c r="AQ147" s="11"/>
      <c r="BF147" s="11"/>
    </row>
    <row r="148" spans="14:58" x14ac:dyDescent="0.3">
      <c r="N148" s="11"/>
      <c r="AC148" s="11"/>
      <c r="AQ148" s="11"/>
      <c r="BF148" s="11"/>
    </row>
    <row r="149" spans="14:58" x14ac:dyDescent="0.3">
      <c r="N149" s="11"/>
      <c r="AC149" s="11"/>
      <c r="AQ149" s="11"/>
      <c r="BF149" s="11"/>
    </row>
    <row r="150" spans="14:58" x14ac:dyDescent="0.3">
      <c r="N150" s="11"/>
      <c r="AC150" s="11"/>
      <c r="AQ150" s="11"/>
      <c r="BF150" s="11"/>
    </row>
    <row r="151" spans="14:58" x14ac:dyDescent="0.3">
      <c r="N151" s="11"/>
      <c r="AC151" s="11"/>
      <c r="AQ151" s="11"/>
      <c r="BF151" s="11"/>
    </row>
    <row r="152" spans="14:58" x14ac:dyDescent="0.3">
      <c r="N152" s="11"/>
      <c r="AC152" s="11"/>
      <c r="AQ152" s="11"/>
      <c r="BF152" s="11"/>
    </row>
    <row r="153" spans="14:58" x14ac:dyDescent="0.3">
      <c r="N153" s="11"/>
      <c r="AC153" s="11"/>
      <c r="AQ153" s="11"/>
      <c r="BF153" s="11"/>
    </row>
    <row r="154" spans="14:58" x14ac:dyDescent="0.3">
      <c r="N154" s="11"/>
      <c r="AC154" s="11"/>
      <c r="AQ154" s="11"/>
      <c r="BF154" s="11"/>
    </row>
    <row r="155" spans="14:58" x14ac:dyDescent="0.3">
      <c r="N155" s="11"/>
      <c r="AC155" s="11"/>
      <c r="AQ155" s="11"/>
      <c r="BF155" s="11"/>
    </row>
    <row r="156" spans="14:58" x14ac:dyDescent="0.3">
      <c r="N156" s="11"/>
      <c r="AC156" s="11"/>
      <c r="AQ156" s="11"/>
      <c r="BF156" s="11"/>
    </row>
    <row r="157" spans="14:58" x14ac:dyDescent="0.3">
      <c r="N157" s="11"/>
      <c r="AC157" s="11"/>
      <c r="AQ157" s="11"/>
      <c r="BF157" s="11"/>
    </row>
    <row r="158" spans="14:58" x14ac:dyDescent="0.3">
      <c r="N158" s="11"/>
      <c r="AC158" s="11"/>
      <c r="AQ158" s="11"/>
      <c r="BF158" s="11"/>
    </row>
    <row r="159" spans="14:58" x14ac:dyDescent="0.3">
      <c r="N159" s="11"/>
      <c r="AC159" s="11"/>
      <c r="AQ159" s="11"/>
      <c r="BF159" s="11"/>
    </row>
    <row r="160" spans="14:58" x14ac:dyDescent="0.3">
      <c r="N160" s="11"/>
      <c r="AC160" s="11"/>
      <c r="AQ160" s="11"/>
      <c r="BF160" s="11"/>
    </row>
    <row r="161" spans="1:58" x14ac:dyDescent="0.3">
      <c r="N161" s="11"/>
      <c r="AC161" s="11"/>
      <c r="AQ161" s="11"/>
      <c r="BF161" s="11"/>
    </row>
    <row r="162" spans="1:58" x14ac:dyDescent="0.3">
      <c r="N162" s="11"/>
      <c r="AC162" s="11"/>
      <c r="AQ162" s="11"/>
      <c r="BF162" s="11"/>
    </row>
    <row r="163" spans="1:58" x14ac:dyDescent="0.3">
      <c r="N163" s="11"/>
      <c r="AC163" s="11"/>
      <c r="AQ163" s="11"/>
      <c r="BF163" s="11"/>
    </row>
    <row r="164" spans="1:58" x14ac:dyDescent="0.3">
      <c r="N164" s="11"/>
      <c r="AC164" s="11"/>
      <c r="AQ164" s="11"/>
      <c r="BF164" s="11"/>
    </row>
    <row r="165" spans="1:58" x14ac:dyDescent="0.3">
      <c r="N165" s="11"/>
      <c r="AC165" s="11"/>
      <c r="AQ165" s="11"/>
      <c r="BF165" s="11"/>
    </row>
    <row r="166" spans="1:58" x14ac:dyDescent="0.3">
      <c r="N166" s="11"/>
      <c r="AC166" s="11"/>
      <c r="AQ166" s="11"/>
      <c r="BF166" s="11"/>
    </row>
    <row r="167" spans="1:58" x14ac:dyDescent="0.3">
      <c r="N167" s="11"/>
      <c r="AC167" s="11"/>
      <c r="AQ167" s="11"/>
      <c r="BF167" s="11"/>
    </row>
    <row r="168" spans="1:58" x14ac:dyDescent="0.3">
      <c r="A168" s="10"/>
      <c r="B168" s="10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2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2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2"/>
      <c r="AR168" s="10"/>
      <c r="AS168" s="10"/>
      <c r="AT168" s="10"/>
      <c r="AU168" s="10"/>
      <c r="AV168" s="10"/>
      <c r="AW168" s="10"/>
      <c r="AX168" s="10"/>
      <c r="AY168" s="10"/>
      <c r="AZ168" s="10"/>
      <c r="BA168" s="10"/>
      <c r="BB168" s="10"/>
      <c r="BC168" s="10"/>
      <c r="BD168" s="10"/>
      <c r="BE168" s="10"/>
      <c r="BF168" s="12"/>
    </row>
    <row r="169" spans="1:58" x14ac:dyDescent="0.3">
      <c r="A169" s="38" t="s">
        <v>26</v>
      </c>
      <c r="B169" s="38"/>
      <c r="C169" s="38"/>
      <c r="D169" s="38"/>
      <c r="E169" s="38"/>
      <c r="F169" s="38"/>
      <c r="G169" s="38"/>
      <c r="H169" s="38"/>
      <c r="I169" s="38"/>
      <c r="J169" s="38"/>
      <c r="K169" s="38"/>
      <c r="L169" s="38"/>
      <c r="M169" s="38"/>
      <c r="N169" s="38"/>
      <c r="O169" s="38"/>
      <c r="P169" s="38"/>
      <c r="Q169" s="38"/>
      <c r="R169" s="38"/>
      <c r="S169" s="38"/>
      <c r="T169" s="38"/>
      <c r="U169" s="38"/>
      <c r="V169" s="38"/>
      <c r="W169" s="38"/>
      <c r="X169" s="38"/>
      <c r="Y169" s="38"/>
      <c r="Z169" s="38"/>
      <c r="AA169" s="38"/>
      <c r="AB169" s="38"/>
      <c r="AC169" s="38"/>
      <c r="AD169" s="38" t="s">
        <v>26</v>
      </c>
      <c r="AE169" s="38"/>
      <c r="AF169" s="38"/>
      <c r="AG169" s="38"/>
      <c r="AH169" s="38"/>
      <c r="AI169" s="38"/>
      <c r="AJ169" s="38"/>
      <c r="AK169" s="38"/>
      <c r="AL169" s="38"/>
      <c r="AM169" s="38"/>
      <c r="AN169" s="38"/>
      <c r="AO169" s="38"/>
      <c r="AP169" s="38"/>
      <c r="AQ169" s="38"/>
      <c r="AR169" s="38"/>
      <c r="AS169" s="38"/>
      <c r="AT169" s="38"/>
      <c r="AU169" s="38"/>
      <c r="AV169" s="38"/>
      <c r="AW169" s="38"/>
      <c r="AX169" s="38"/>
      <c r="AY169" s="38"/>
      <c r="AZ169" s="38"/>
      <c r="BA169" s="38"/>
      <c r="BB169" s="38"/>
      <c r="BC169" s="38"/>
      <c r="BD169" s="38"/>
      <c r="BE169" s="38"/>
      <c r="BF169" s="38"/>
    </row>
    <row r="170" spans="1:58" x14ac:dyDescent="0.3">
      <c r="A170" s="30" t="s">
        <v>19</v>
      </c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1" t="s">
        <v>20</v>
      </c>
      <c r="P170" s="31"/>
      <c r="Q170" s="31"/>
      <c r="R170" s="31"/>
      <c r="S170" s="31"/>
      <c r="T170" s="31"/>
      <c r="U170" s="31"/>
      <c r="V170" s="31"/>
      <c r="W170" s="31"/>
      <c r="X170" s="31"/>
      <c r="Y170" s="31"/>
      <c r="Z170" s="31"/>
      <c r="AA170" s="31"/>
      <c r="AB170" s="31"/>
      <c r="AC170" s="31"/>
      <c r="AD170" s="30" t="s">
        <v>19</v>
      </c>
      <c r="AE170" s="30"/>
      <c r="AF170" s="30"/>
      <c r="AG170" s="30"/>
      <c r="AH170" s="30"/>
      <c r="AI170" s="30"/>
      <c r="AJ170" s="30"/>
      <c r="AK170" s="30"/>
      <c r="AL170" s="30"/>
      <c r="AM170" s="30"/>
      <c r="AN170" s="30"/>
      <c r="AO170" s="30"/>
      <c r="AP170" s="30"/>
      <c r="AQ170" s="30"/>
      <c r="AR170" s="31" t="s">
        <v>20</v>
      </c>
      <c r="AS170" s="31"/>
      <c r="AT170" s="31"/>
      <c r="AU170" s="31"/>
      <c r="AV170" s="31"/>
      <c r="AW170" s="31"/>
      <c r="AX170" s="31"/>
      <c r="AY170" s="31"/>
      <c r="AZ170" s="31"/>
      <c r="BA170" s="31"/>
      <c r="BB170" s="31"/>
      <c r="BC170" s="31"/>
      <c r="BD170" s="31"/>
      <c r="BE170" s="31"/>
      <c r="BF170" s="31"/>
    </row>
    <row r="171" spans="1:58" x14ac:dyDescent="0.3">
      <c r="N171" s="11"/>
      <c r="AC171" s="11"/>
      <c r="AQ171" s="11"/>
      <c r="BF171" s="11"/>
    </row>
    <row r="172" spans="1:58" x14ac:dyDescent="0.3">
      <c r="N172" s="11"/>
      <c r="AC172" s="11"/>
      <c r="AQ172" s="11"/>
      <c r="BF172" s="11"/>
    </row>
    <row r="173" spans="1:58" x14ac:dyDescent="0.3">
      <c r="N173" s="11"/>
      <c r="AC173" s="11"/>
      <c r="AQ173" s="11"/>
      <c r="BF173" s="11"/>
    </row>
    <row r="174" spans="1:58" x14ac:dyDescent="0.3">
      <c r="N174" s="11"/>
      <c r="AC174" s="11"/>
      <c r="AQ174" s="11"/>
      <c r="BF174" s="11"/>
    </row>
    <row r="175" spans="1:58" x14ac:dyDescent="0.3">
      <c r="N175" s="11"/>
      <c r="AC175" s="11"/>
      <c r="AQ175" s="11"/>
      <c r="BF175" s="11"/>
    </row>
    <row r="176" spans="1:58" x14ac:dyDescent="0.3">
      <c r="N176" s="11"/>
      <c r="AC176" s="11"/>
      <c r="AQ176" s="11"/>
      <c r="BF176" s="11"/>
    </row>
    <row r="177" spans="14:58" x14ac:dyDescent="0.3">
      <c r="N177" s="11"/>
      <c r="AC177" s="11"/>
      <c r="AQ177" s="11"/>
      <c r="BF177" s="11"/>
    </row>
    <row r="178" spans="14:58" x14ac:dyDescent="0.3">
      <c r="N178" s="11"/>
      <c r="AC178" s="11"/>
      <c r="AQ178" s="11"/>
      <c r="BF178" s="11"/>
    </row>
    <row r="179" spans="14:58" x14ac:dyDescent="0.3">
      <c r="N179" s="11"/>
      <c r="AC179" s="11"/>
      <c r="AQ179" s="11"/>
      <c r="BF179" s="11"/>
    </row>
    <row r="180" spans="14:58" x14ac:dyDescent="0.3">
      <c r="N180" s="11"/>
      <c r="AC180" s="11"/>
      <c r="AQ180" s="11"/>
      <c r="BF180" s="11"/>
    </row>
    <row r="181" spans="14:58" x14ac:dyDescent="0.3">
      <c r="N181" s="11"/>
      <c r="AC181" s="11"/>
      <c r="AQ181" s="11"/>
      <c r="BF181" s="11"/>
    </row>
    <row r="182" spans="14:58" x14ac:dyDescent="0.3">
      <c r="N182" s="11"/>
      <c r="AC182" s="11"/>
      <c r="AQ182" s="11"/>
      <c r="BF182" s="11"/>
    </row>
    <row r="183" spans="14:58" x14ac:dyDescent="0.3">
      <c r="N183" s="11"/>
      <c r="AC183" s="11"/>
      <c r="AQ183" s="11"/>
      <c r="BF183" s="11"/>
    </row>
    <row r="184" spans="14:58" x14ac:dyDescent="0.3">
      <c r="N184" s="11"/>
      <c r="AC184" s="11"/>
      <c r="AQ184" s="11"/>
      <c r="BF184" s="11"/>
    </row>
    <row r="185" spans="14:58" x14ac:dyDescent="0.3">
      <c r="N185" s="11"/>
      <c r="AC185" s="11"/>
      <c r="AQ185" s="11"/>
      <c r="BF185" s="11"/>
    </row>
    <row r="186" spans="14:58" x14ac:dyDescent="0.3">
      <c r="N186" s="11"/>
      <c r="AC186" s="11"/>
      <c r="AQ186" s="11"/>
      <c r="BF186" s="11"/>
    </row>
    <row r="187" spans="14:58" x14ac:dyDescent="0.3">
      <c r="N187" s="11"/>
      <c r="AC187" s="11"/>
      <c r="AQ187" s="11"/>
      <c r="BF187" s="11"/>
    </row>
    <row r="188" spans="14:58" x14ac:dyDescent="0.3">
      <c r="N188" s="11"/>
      <c r="AC188" s="11"/>
      <c r="AQ188" s="11"/>
      <c r="BF188" s="11"/>
    </row>
    <row r="189" spans="14:58" x14ac:dyDescent="0.3">
      <c r="N189" s="11"/>
      <c r="AC189" s="11"/>
      <c r="AQ189" s="11"/>
      <c r="BF189" s="11"/>
    </row>
    <row r="190" spans="14:58" x14ac:dyDescent="0.3">
      <c r="N190" s="11"/>
      <c r="AC190" s="11"/>
      <c r="AQ190" s="11"/>
      <c r="BF190" s="11"/>
    </row>
    <row r="191" spans="14:58" x14ac:dyDescent="0.3">
      <c r="N191" s="11"/>
      <c r="AC191" s="11"/>
      <c r="AQ191" s="11"/>
      <c r="BF191" s="11"/>
    </row>
    <row r="192" spans="14:58" x14ac:dyDescent="0.3">
      <c r="N192" s="11"/>
      <c r="AC192" s="11"/>
      <c r="AQ192" s="11"/>
      <c r="BF192" s="11"/>
    </row>
    <row r="193" spans="14:58" x14ac:dyDescent="0.3">
      <c r="N193" s="11"/>
      <c r="AC193" s="11"/>
      <c r="AQ193" s="11"/>
      <c r="BF193" s="11"/>
    </row>
    <row r="194" spans="14:58" x14ac:dyDescent="0.3">
      <c r="N194" s="11"/>
      <c r="AC194" s="11"/>
      <c r="AQ194" s="11"/>
      <c r="BF194" s="11"/>
    </row>
    <row r="195" spans="14:58" x14ac:dyDescent="0.3">
      <c r="N195" s="11"/>
      <c r="AC195" s="11"/>
      <c r="AQ195" s="11"/>
      <c r="BF195" s="11"/>
    </row>
    <row r="196" spans="14:58" x14ac:dyDescent="0.3">
      <c r="N196" s="11"/>
      <c r="AC196" s="11"/>
      <c r="AQ196" s="11"/>
      <c r="BF196" s="11"/>
    </row>
    <row r="197" spans="14:58" x14ac:dyDescent="0.3">
      <c r="N197" s="11"/>
      <c r="AC197" s="11"/>
      <c r="AQ197" s="11"/>
      <c r="BF197" s="11"/>
    </row>
    <row r="198" spans="14:58" x14ac:dyDescent="0.3">
      <c r="N198" s="11"/>
      <c r="AC198" s="11"/>
      <c r="AQ198" s="11"/>
      <c r="BF198" s="11"/>
    </row>
    <row r="199" spans="14:58" x14ac:dyDescent="0.3">
      <c r="N199" s="11"/>
      <c r="AC199" s="11"/>
      <c r="AQ199" s="11"/>
      <c r="BF199" s="11"/>
    </row>
    <row r="200" spans="14:58" x14ac:dyDescent="0.3">
      <c r="N200" s="11"/>
      <c r="AC200" s="11"/>
      <c r="AQ200" s="11"/>
      <c r="BF200" s="11"/>
    </row>
    <row r="201" spans="14:58" x14ac:dyDescent="0.3">
      <c r="N201" s="11"/>
      <c r="AC201" s="11"/>
      <c r="AQ201" s="11"/>
      <c r="BF201" s="11"/>
    </row>
    <row r="202" spans="14:58" x14ac:dyDescent="0.3">
      <c r="N202" s="11"/>
      <c r="AC202" s="11"/>
      <c r="AQ202" s="11"/>
      <c r="BF202" s="11"/>
    </row>
    <row r="203" spans="14:58" x14ac:dyDescent="0.3">
      <c r="N203" s="11"/>
      <c r="AC203" s="11"/>
      <c r="AQ203" s="11"/>
      <c r="BF203" s="11"/>
    </row>
    <row r="204" spans="14:58" x14ac:dyDescent="0.3">
      <c r="N204" s="11"/>
      <c r="AC204" s="11"/>
      <c r="AQ204" s="11"/>
      <c r="BF204" s="11"/>
    </row>
    <row r="205" spans="14:58" x14ac:dyDescent="0.3">
      <c r="N205" s="11"/>
      <c r="AC205" s="11"/>
      <c r="AQ205" s="11"/>
      <c r="BF205" s="11"/>
    </row>
    <row r="206" spans="14:58" x14ac:dyDescent="0.3">
      <c r="N206" s="11"/>
      <c r="AC206" s="11"/>
      <c r="AQ206" s="11"/>
      <c r="BF206" s="11"/>
    </row>
    <row r="207" spans="14:58" x14ac:dyDescent="0.3">
      <c r="N207" s="11"/>
      <c r="AC207" s="11"/>
      <c r="AQ207" s="11"/>
      <c r="BF207" s="11"/>
    </row>
    <row r="208" spans="14:58" x14ac:dyDescent="0.3">
      <c r="N208" s="11"/>
      <c r="AC208" s="11"/>
      <c r="AQ208" s="11"/>
      <c r="BF208" s="11"/>
    </row>
    <row r="209" spans="1:58" x14ac:dyDescent="0.3">
      <c r="N209" s="11"/>
      <c r="AC209" s="11"/>
      <c r="AQ209" s="11"/>
      <c r="BF209" s="11"/>
    </row>
    <row r="210" spans="1:58" x14ac:dyDescent="0.3">
      <c r="N210" s="11"/>
      <c r="AC210" s="11"/>
      <c r="AQ210" s="11"/>
      <c r="BF210" s="11"/>
    </row>
    <row r="211" spans="1:58" x14ac:dyDescent="0.3">
      <c r="N211" s="11"/>
      <c r="AC211" s="11"/>
      <c r="AQ211" s="11"/>
      <c r="BF211" s="11"/>
    </row>
    <row r="212" spans="1:58" x14ac:dyDescent="0.3">
      <c r="N212" s="11"/>
      <c r="AC212" s="11"/>
      <c r="AQ212" s="11"/>
      <c r="BF212" s="11"/>
    </row>
    <row r="213" spans="1:58" x14ac:dyDescent="0.3">
      <c r="N213" s="11"/>
      <c r="AC213" s="11"/>
      <c r="AQ213" s="11"/>
      <c r="BF213" s="11"/>
    </row>
    <row r="214" spans="1:58" x14ac:dyDescent="0.3">
      <c r="N214" s="11"/>
      <c r="AC214" s="11"/>
      <c r="AQ214" s="11"/>
      <c r="BF214" s="11"/>
    </row>
    <row r="215" spans="1:58" x14ac:dyDescent="0.3">
      <c r="N215" s="11"/>
      <c r="AC215" s="11"/>
      <c r="AQ215" s="11"/>
      <c r="BF215" s="11"/>
    </row>
    <row r="216" spans="1:58" x14ac:dyDescent="0.3">
      <c r="N216" s="11"/>
      <c r="AC216" s="11"/>
      <c r="AQ216" s="11"/>
      <c r="BF216" s="11"/>
    </row>
    <row r="217" spans="1:58" x14ac:dyDescent="0.3">
      <c r="N217" s="11"/>
      <c r="AC217" s="11"/>
      <c r="AQ217" s="11"/>
      <c r="BF217" s="11"/>
    </row>
    <row r="218" spans="1:58" x14ac:dyDescent="0.3">
      <c r="N218" s="11"/>
      <c r="AC218" s="11"/>
      <c r="AQ218" s="11"/>
      <c r="BF218" s="11"/>
    </row>
    <row r="219" spans="1:58" x14ac:dyDescent="0.3">
      <c r="N219" s="11"/>
      <c r="AC219" s="11"/>
      <c r="AQ219" s="11"/>
      <c r="BF219" s="11"/>
    </row>
    <row r="220" spans="1:58" x14ac:dyDescent="0.3">
      <c r="N220" s="11"/>
      <c r="AC220" s="11"/>
      <c r="AQ220" s="11"/>
      <c r="BF220" s="11"/>
    </row>
    <row r="221" spans="1:58" x14ac:dyDescent="0.3">
      <c r="N221" s="11"/>
      <c r="AC221" s="11"/>
      <c r="AQ221" s="11"/>
      <c r="BF221" s="11"/>
    </row>
    <row r="222" spans="1:58" x14ac:dyDescent="0.3">
      <c r="N222" s="11"/>
      <c r="AC222" s="11"/>
      <c r="AQ222" s="11"/>
      <c r="BF222" s="11"/>
    </row>
    <row r="223" spans="1:58" x14ac:dyDescent="0.3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2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2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2"/>
      <c r="AR223" s="10"/>
      <c r="AS223" s="10"/>
      <c r="AT223" s="10"/>
      <c r="AU223" s="10"/>
      <c r="AV223" s="10"/>
      <c r="AW223" s="10"/>
      <c r="AX223" s="10"/>
      <c r="AY223" s="10"/>
      <c r="AZ223" s="10"/>
      <c r="BA223" s="10"/>
      <c r="BB223" s="10"/>
      <c r="BC223" s="10"/>
      <c r="BD223" s="10"/>
      <c r="BE223" s="10"/>
      <c r="BF223" s="12"/>
    </row>
    <row r="224" spans="1:58" x14ac:dyDescent="0.3">
      <c r="A224" s="38" t="s">
        <v>27</v>
      </c>
      <c r="B224" s="38"/>
      <c r="C224" s="38"/>
      <c r="D224" s="38"/>
      <c r="E224" s="38"/>
      <c r="F224" s="38"/>
      <c r="G224" s="38"/>
      <c r="H224" s="38"/>
      <c r="I224" s="38"/>
      <c r="J224" s="38"/>
      <c r="K224" s="38"/>
      <c r="L224" s="38"/>
      <c r="M224" s="38"/>
      <c r="N224" s="38"/>
      <c r="O224" s="38"/>
      <c r="P224" s="38"/>
      <c r="Q224" s="38"/>
      <c r="R224" s="38"/>
      <c r="S224" s="38"/>
      <c r="T224" s="38"/>
      <c r="U224" s="38"/>
      <c r="V224" s="38"/>
      <c r="W224" s="38"/>
      <c r="X224" s="38"/>
      <c r="Y224" s="38"/>
      <c r="Z224" s="38"/>
      <c r="AA224" s="38"/>
      <c r="AB224" s="38"/>
      <c r="AC224" s="38"/>
      <c r="AD224" s="38" t="s">
        <v>27</v>
      </c>
      <c r="AE224" s="38"/>
      <c r="AF224" s="38"/>
      <c r="AG224" s="38"/>
      <c r="AH224" s="38"/>
      <c r="AI224" s="38"/>
      <c r="AJ224" s="38"/>
      <c r="AK224" s="38"/>
      <c r="AL224" s="38"/>
      <c r="AM224" s="38"/>
      <c r="AN224" s="38"/>
      <c r="AO224" s="38"/>
      <c r="AP224" s="38"/>
      <c r="AQ224" s="38"/>
      <c r="AR224" s="38"/>
      <c r="AS224" s="38"/>
      <c r="AT224" s="38"/>
      <c r="AU224" s="38"/>
      <c r="AV224" s="38"/>
      <c r="AW224" s="38"/>
      <c r="AX224" s="38"/>
      <c r="AY224" s="38"/>
      <c r="AZ224" s="38"/>
      <c r="BA224" s="38"/>
      <c r="BB224" s="38"/>
      <c r="BC224" s="38"/>
      <c r="BD224" s="38"/>
      <c r="BE224" s="38"/>
      <c r="BF224" s="38"/>
    </row>
    <row r="225" spans="1:58" x14ac:dyDescent="0.3">
      <c r="A225" s="30" t="s">
        <v>19</v>
      </c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1" t="s">
        <v>20</v>
      </c>
      <c r="P225" s="31"/>
      <c r="Q225" s="31"/>
      <c r="R225" s="31"/>
      <c r="S225" s="31"/>
      <c r="T225" s="31"/>
      <c r="U225" s="31"/>
      <c r="V225" s="31"/>
      <c r="W225" s="31"/>
      <c r="X225" s="31"/>
      <c r="Y225" s="31"/>
      <c r="Z225" s="31"/>
      <c r="AA225" s="31"/>
      <c r="AB225" s="31"/>
      <c r="AC225" s="31"/>
      <c r="AD225" s="30" t="s">
        <v>19</v>
      </c>
      <c r="AE225" s="30"/>
      <c r="AF225" s="30"/>
      <c r="AG225" s="30"/>
      <c r="AH225" s="30"/>
      <c r="AI225" s="30"/>
      <c r="AJ225" s="30"/>
      <c r="AK225" s="30"/>
      <c r="AL225" s="30"/>
      <c r="AM225" s="30"/>
      <c r="AN225" s="30"/>
      <c r="AO225" s="30"/>
      <c r="AP225" s="30"/>
      <c r="AQ225" s="30"/>
      <c r="AR225" s="31" t="s">
        <v>20</v>
      </c>
      <c r="AS225" s="31"/>
      <c r="AT225" s="31"/>
      <c r="AU225" s="31"/>
      <c r="AV225" s="31"/>
      <c r="AW225" s="31"/>
      <c r="AX225" s="31"/>
      <c r="AY225" s="31"/>
      <c r="AZ225" s="31"/>
      <c r="BA225" s="31"/>
      <c r="BB225" s="31"/>
      <c r="BC225" s="31"/>
      <c r="BD225" s="31"/>
      <c r="BE225" s="31"/>
      <c r="BF225" s="31"/>
    </row>
    <row r="226" spans="1:58" x14ac:dyDescent="0.3">
      <c r="N226" s="11"/>
      <c r="AC226" s="11"/>
      <c r="AQ226" s="11"/>
      <c r="BF226" s="11"/>
    </row>
    <row r="227" spans="1:58" x14ac:dyDescent="0.3">
      <c r="N227" s="11"/>
      <c r="AC227" s="11"/>
      <c r="AQ227" s="11"/>
      <c r="BF227" s="11"/>
    </row>
    <row r="228" spans="1:58" x14ac:dyDescent="0.3">
      <c r="N228" s="11"/>
      <c r="AC228" s="11"/>
      <c r="AQ228" s="11"/>
      <c r="BF228" s="11"/>
    </row>
    <row r="229" spans="1:58" x14ac:dyDescent="0.3">
      <c r="N229" s="11"/>
      <c r="AC229" s="11"/>
      <c r="AQ229" s="11"/>
      <c r="BF229" s="11"/>
    </row>
    <row r="230" spans="1:58" x14ac:dyDescent="0.3">
      <c r="N230" s="11"/>
      <c r="AC230" s="11"/>
      <c r="AQ230" s="11"/>
      <c r="BF230" s="11"/>
    </row>
    <row r="231" spans="1:58" x14ac:dyDescent="0.3">
      <c r="N231" s="11"/>
      <c r="AC231" s="11"/>
      <c r="AQ231" s="11"/>
      <c r="BF231" s="11"/>
    </row>
    <row r="232" spans="1:58" x14ac:dyDescent="0.3">
      <c r="N232" s="11"/>
      <c r="AC232" s="11"/>
      <c r="AQ232" s="11"/>
      <c r="BF232" s="11"/>
    </row>
    <row r="233" spans="1:58" x14ac:dyDescent="0.3">
      <c r="N233" s="11"/>
      <c r="AC233" s="11"/>
      <c r="AQ233" s="11"/>
      <c r="BF233" s="11"/>
    </row>
    <row r="234" spans="1:58" x14ac:dyDescent="0.3">
      <c r="N234" s="11"/>
      <c r="AC234" s="11"/>
      <c r="AQ234" s="11"/>
      <c r="BF234" s="11"/>
    </row>
    <row r="235" spans="1:58" x14ac:dyDescent="0.3">
      <c r="N235" s="11"/>
      <c r="AC235" s="11"/>
      <c r="AQ235" s="11"/>
      <c r="BF235" s="11"/>
    </row>
    <row r="236" spans="1:58" x14ac:dyDescent="0.3">
      <c r="N236" s="11"/>
      <c r="AC236" s="11"/>
      <c r="AQ236" s="11"/>
      <c r="BF236" s="11"/>
    </row>
    <row r="237" spans="1:58" x14ac:dyDescent="0.3">
      <c r="N237" s="11"/>
      <c r="AC237" s="11"/>
      <c r="AQ237" s="11"/>
      <c r="BF237" s="11"/>
    </row>
    <row r="238" spans="1:58" x14ac:dyDescent="0.3">
      <c r="N238" s="11"/>
      <c r="AC238" s="11"/>
      <c r="AQ238" s="11"/>
      <c r="BF238" s="11"/>
    </row>
    <row r="239" spans="1:58" x14ac:dyDescent="0.3">
      <c r="N239" s="11"/>
      <c r="AC239" s="11"/>
      <c r="AQ239" s="11"/>
      <c r="BF239" s="11"/>
    </row>
    <row r="240" spans="1:58" x14ac:dyDescent="0.3">
      <c r="N240" s="11"/>
      <c r="AC240" s="11"/>
      <c r="AQ240" s="11"/>
      <c r="BF240" s="11"/>
    </row>
    <row r="241" spans="14:58" x14ac:dyDescent="0.3">
      <c r="N241" s="11"/>
      <c r="AC241" s="11"/>
      <c r="AQ241" s="11"/>
      <c r="BF241" s="11"/>
    </row>
    <row r="242" spans="14:58" x14ac:dyDescent="0.3">
      <c r="N242" s="11"/>
      <c r="AC242" s="11"/>
      <c r="AQ242" s="11"/>
      <c r="BF242" s="11"/>
    </row>
    <row r="243" spans="14:58" x14ac:dyDescent="0.3">
      <c r="N243" s="11"/>
      <c r="AC243" s="11"/>
      <c r="AQ243" s="11"/>
      <c r="BF243" s="11"/>
    </row>
    <row r="244" spans="14:58" x14ac:dyDescent="0.3">
      <c r="N244" s="11"/>
      <c r="AC244" s="11"/>
      <c r="AQ244" s="11"/>
      <c r="BF244" s="11"/>
    </row>
    <row r="245" spans="14:58" x14ac:dyDescent="0.3">
      <c r="N245" s="11"/>
      <c r="AC245" s="11"/>
      <c r="AQ245" s="11"/>
      <c r="BF245" s="11"/>
    </row>
    <row r="246" spans="14:58" x14ac:dyDescent="0.3">
      <c r="N246" s="11"/>
      <c r="AC246" s="11"/>
      <c r="AQ246" s="11"/>
      <c r="BF246" s="11"/>
    </row>
    <row r="247" spans="14:58" x14ac:dyDescent="0.3">
      <c r="N247" s="11"/>
      <c r="AC247" s="11"/>
      <c r="AQ247" s="11"/>
      <c r="BF247" s="11"/>
    </row>
    <row r="248" spans="14:58" x14ac:dyDescent="0.3">
      <c r="N248" s="11"/>
      <c r="AC248" s="11"/>
      <c r="AQ248" s="11"/>
      <c r="BF248" s="11"/>
    </row>
    <row r="249" spans="14:58" x14ac:dyDescent="0.3">
      <c r="N249" s="11"/>
      <c r="AC249" s="11"/>
      <c r="AQ249" s="11"/>
      <c r="BF249" s="11"/>
    </row>
    <row r="250" spans="14:58" x14ac:dyDescent="0.3">
      <c r="N250" s="11"/>
      <c r="AC250" s="11"/>
      <c r="AQ250" s="11"/>
      <c r="BF250" s="11"/>
    </row>
    <row r="251" spans="14:58" x14ac:dyDescent="0.3">
      <c r="N251" s="11"/>
      <c r="AC251" s="11"/>
      <c r="AQ251" s="11"/>
      <c r="BF251" s="11"/>
    </row>
    <row r="252" spans="14:58" x14ac:dyDescent="0.3">
      <c r="N252" s="11"/>
      <c r="AC252" s="11"/>
      <c r="AQ252" s="11"/>
      <c r="BF252" s="11"/>
    </row>
    <row r="253" spans="14:58" x14ac:dyDescent="0.3">
      <c r="N253" s="11"/>
      <c r="AC253" s="11"/>
      <c r="AQ253" s="11"/>
      <c r="BF253" s="11"/>
    </row>
    <row r="254" spans="14:58" x14ac:dyDescent="0.3">
      <c r="N254" s="11"/>
      <c r="AC254" s="11"/>
      <c r="AQ254" s="11"/>
      <c r="BF254" s="11"/>
    </row>
    <row r="255" spans="14:58" x14ac:dyDescent="0.3">
      <c r="N255" s="11"/>
      <c r="AC255" s="11"/>
      <c r="AQ255" s="11"/>
      <c r="BF255" s="11"/>
    </row>
    <row r="256" spans="14:58" x14ac:dyDescent="0.3">
      <c r="N256" s="11"/>
      <c r="AC256" s="11"/>
      <c r="AQ256" s="11"/>
      <c r="BF256" s="11"/>
    </row>
    <row r="257" spans="14:58" x14ac:dyDescent="0.3">
      <c r="N257" s="11"/>
      <c r="AC257" s="11"/>
      <c r="AQ257" s="11"/>
      <c r="BF257" s="11"/>
    </row>
    <row r="258" spans="14:58" x14ac:dyDescent="0.3">
      <c r="N258" s="11"/>
      <c r="AC258" s="11"/>
      <c r="AQ258" s="11"/>
      <c r="BF258" s="11"/>
    </row>
    <row r="259" spans="14:58" x14ac:dyDescent="0.3">
      <c r="N259" s="11"/>
      <c r="AC259" s="11"/>
      <c r="AQ259" s="11"/>
      <c r="BF259" s="11"/>
    </row>
    <row r="260" spans="14:58" x14ac:dyDescent="0.3">
      <c r="N260" s="11"/>
      <c r="AC260" s="11"/>
      <c r="AQ260" s="11"/>
      <c r="BF260" s="11"/>
    </row>
    <row r="261" spans="14:58" x14ac:dyDescent="0.3">
      <c r="N261" s="11"/>
      <c r="AC261" s="11"/>
      <c r="AQ261" s="11"/>
      <c r="BF261" s="11"/>
    </row>
    <row r="262" spans="14:58" x14ac:dyDescent="0.3">
      <c r="N262" s="11"/>
      <c r="AC262" s="11"/>
      <c r="AQ262" s="11"/>
      <c r="BF262" s="11"/>
    </row>
    <row r="263" spans="14:58" x14ac:dyDescent="0.3">
      <c r="N263" s="11"/>
      <c r="AC263" s="11"/>
      <c r="AQ263" s="11"/>
      <c r="BF263" s="11"/>
    </row>
    <row r="264" spans="14:58" x14ac:dyDescent="0.3">
      <c r="N264" s="11"/>
      <c r="AC264" s="11"/>
      <c r="AQ264" s="11"/>
      <c r="BF264" s="11"/>
    </row>
    <row r="265" spans="14:58" x14ac:dyDescent="0.3">
      <c r="N265" s="11"/>
      <c r="AC265" s="11"/>
      <c r="AQ265" s="11"/>
      <c r="BF265" s="11"/>
    </row>
    <row r="266" spans="14:58" x14ac:dyDescent="0.3">
      <c r="N266" s="11"/>
      <c r="AC266" s="11"/>
      <c r="AQ266" s="11"/>
      <c r="BF266" s="11"/>
    </row>
    <row r="267" spans="14:58" x14ac:dyDescent="0.3">
      <c r="N267" s="11"/>
      <c r="AC267" s="11"/>
      <c r="AQ267" s="11"/>
      <c r="BF267" s="11"/>
    </row>
    <row r="268" spans="14:58" x14ac:dyDescent="0.3">
      <c r="N268" s="11"/>
      <c r="AC268" s="11"/>
      <c r="AQ268" s="11"/>
      <c r="BF268" s="11"/>
    </row>
    <row r="269" spans="14:58" x14ac:dyDescent="0.3">
      <c r="N269" s="11"/>
      <c r="AC269" s="11"/>
      <c r="AQ269" s="11"/>
      <c r="BF269" s="11"/>
    </row>
    <row r="270" spans="14:58" x14ac:dyDescent="0.3">
      <c r="N270" s="11"/>
      <c r="AC270" s="11"/>
      <c r="AQ270" s="11"/>
      <c r="BF270" s="11"/>
    </row>
    <row r="271" spans="14:58" x14ac:dyDescent="0.3">
      <c r="N271" s="11"/>
      <c r="AC271" s="11"/>
      <c r="AQ271" s="11"/>
      <c r="BF271" s="11"/>
    </row>
    <row r="272" spans="14:58" x14ac:dyDescent="0.3">
      <c r="N272" s="11"/>
      <c r="AC272" s="11"/>
      <c r="AQ272" s="11"/>
      <c r="BF272" s="11"/>
    </row>
    <row r="273" spans="1:58" x14ac:dyDescent="0.3">
      <c r="N273" s="11"/>
      <c r="AC273" s="11"/>
      <c r="AQ273" s="11"/>
      <c r="BF273" s="11"/>
    </row>
    <row r="274" spans="1:58" x14ac:dyDescent="0.3">
      <c r="N274" s="11"/>
      <c r="AC274" s="11"/>
      <c r="AQ274" s="11"/>
      <c r="BF274" s="11"/>
    </row>
    <row r="275" spans="1:58" x14ac:dyDescent="0.3">
      <c r="N275" s="11"/>
      <c r="AC275" s="11"/>
      <c r="AQ275" s="11"/>
      <c r="BF275" s="11"/>
    </row>
    <row r="276" spans="1:58" x14ac:dyDescent="0.3">
      <c r="N276" s="11"/>
      <c r="AC276" s="11"/>
      <c r="AQ276" s="11"/>
      <c r="BF276" s="11"/>
    </row>
    <row r="277" spans="1:58" x14ac:dyDescent="0.3">
      <c r="N277" s="11"/>
      <c r="AC277" s="11"/>
      <c r="AQ277" s="11"/>
      <c r="BF277" s="11"/>
    </row>
    <row r="278" spans="1:58" x14ac:dyDescent="0.3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1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2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1"/>
      <c r="AR278" s="10"/>
      <c r="AS278" s="10"/>
      <c r="AT278" s="10"/>
      <c r="AU278" s="10"/>
      <c r="AV278" s="10"/>
      <c r="AW278" s="10"/>
      <c r="AX278" s="10"/>
      <c r="AY278" s="10"/>
      <c r="AZ278" s="10"/>
      <c r="BA278" s="10"/>
      <c r="BB278" s="10"/>
      <c r="BC278" s="10"/>
      <c r="BD278" s="10"/>
      <c r="BE278" s="10"/>
      <c r="BF278" s="12"/>
    </row>
    <row r="279" spans="1:58" x14ac:dyDescent="0.3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9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2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9"/>
      <c r="AR279" s="10"/>
      <c r="AS279" s="10"/>
      <c r="AT279" s="10"/>
      <c r="AU279" s="10"/>
      <c r="AV279" s="10"/>
      <c r="AW279" s="10"/>
      <c r="AX279" s="10"/>
      <c r="AY279" s="10"/>
      <c r="AZ279" s="10"/>
      <c r="BA279" s="10"/>
      <c r="BB279" s="10"/>
      <c r="BC279" s="10"/>
      <c r="BD279" s="10"/>
      <c r="BE279" s="10"/>
      <c r="BF279" s="12"/>
    </row>
    <row r="280" spans="1:58" x14ac:dyDescent="0.3">
      <c r="A280" s="37" t="s">
        <v>28</v>
      </c>
      <c r="B280" s="37"/>
      <c r="C280" s="37"/>
      <c r="D280" s="37"/>
      <c r="E280" s="37"/>
      <c r="F280" s="37"/>
      <c r="G280" s="37"/>
      <c r="H280" s="37"/>
      <c r="I280" s="37"/>
      <c r="J280" s="37"/>
      <c r="K280" s="37"/>
      <c r="L280" s="37"/>
      <c r="M280" s="37"/>
      <c r="N280" s="39"/>
      <c r="O280" s="37"/>
      <c r="P280" s="37"/>
      <c r="Q280" s="37"/>
      <c r="R280" s="37"/>
      <c r="S280" s="37"/>
      <c r="T280" s="37"/>
      <c r="U280" s="37"/>
      <c r="V280" s="37"/>
      <c r="W280" s="37"/>
      <c r="X280" s="37"/>
      <c r="Y280" s="37"/>
      <c r="Z280" s="37"/>
      <c r="AA280" s="37"/>
      <c r="AB280" s="37"/>
      <c r="AC280" s="37"/>
      <c r="AD280" s="37" t="s">
        <v>28</v>
      </c>
      <c r="AE280" s="37"/>
      <c r="AF280" s="37"/>
      <c r="AG280" s="37"/>
      <c r="AH280" s="37"/>
      <c r="AI280" s="37"/>
      <c r="AJ280" s="37"/>
      <c r="AK280" s="37"/>
      <c r="AL280" s="37"/>
      <c r="AM280" s="37"/>
      <c r="AN280" s="37"/>
      <c r="AO280" s="37"/>
      <c r="AP280" s="37"/>
      <c r="AQ280" s="39"/>
      <c r="AR280" s="37"/>
      <c r="AS280" s="37"/>
      <c r="AT280" s="37"/>
      <c r="AU280" s="37"/>
      <c r="AV280" s="37"/>
      <c r="AW280" s="37"/>
      <c r="AX280" s="37"/>
      <c r="AY280" s="37"/>
      <c r="AZ280" s="37"/>
      <c r="BA280" s="37"/>
      <c r="BB280" s="37"/>
      <c r="BC280" s="37"/>
      <c r="BD280" s="37"/>
      <c r="BE280" s="37"/>
      <c r="BF280" s="37"/>
    </row>
    <row r="281" spans="1:58" x14ac:dyDescent="0.3">
      <c r="A281" s="38" t="s">
        <v>29</v>
      </c>
      <c r="B281" s="38"/>
      <c r="C281" s="38"/>
      <c r="D281" s="38"/>
      <c r="E281" s="38"/>
      <c r="F281" s="38"/>
      <c r="G281" s="38"/>
      <c r="H281" s="38"/>
      <c r="I281" s="38"/>
      <c r="J281" s="38"/>
      <c r="K281" s="38"/>
      <c r="L281" s="38"/>
      <c r="M281" s="38"/>
      <c r="N281" s="38"/>
      <c r="O281" s="38"/>
      <c r="P281" s="38"/>
      <c r="Q281" s="38"/>
      <c r="R281" s="38"/>
      <c r="S281" s="38"/>
      <c r="T281" s="38"/>
      <c r="U281" s="38"/>
      <c r="V281" s="38"/>
      <c r="W281" s="38"/>
      <c r="X281" s="38"/>
      <c r="Y281" s="38"/>
      <c r="Z281" s="38"/>
      <c r="AA281" s="38"/>
      <c r="AB281" s="38"/>
      <c r="AC281" s="38"/>
      <c r="AD281" s="38" t="s">
        <v>29</v>
      </c>
      <c r="AE281" s="38"/>
      <c r="AF281" s="38"/>
      <c r="AG281" s="38"/>
      <c r="AH281" s="38"/>
      <c r="AI281" s="38"/>
      <c r="AJ281" s="38"/>
      <c r="AK281" s="38"/>
      <c r="AL281" s="38"/>
      <c r="AM281" s="38"/>
      <c r="AN281" s="38"/>
      <c r="AO281" s="38"/>
      <c r="AP281" s="38"/>
      <c r="AQ281" s="38"/>
      <c r="AR281" s="38"/>
      <c r="AS281" s="38"/>
      <c r="AT281" s="38"/>
      <c r="AU281" s="38"/>
      <c r="AV281" s="38"/>
      <c r="AW281" s="38"/>
      <c r="AX281" s="38"/>
      <c r="AY281" s="38"/>
      <c r="AZ281" s="38"/>
      <c r="BA281" s="38"/>
      <c r="BB281" s="38"/>
      <c r="BC281" s="38"/>
      <c r="BD281" s="38"/>
      <c r="BE281" s="38"/>
      <c r="BF281" s="38"/>
    </row>
    <row r="282" spans="1:58" x14ac:dyDescent="0.3">
      <c r="A282" s="30" t="s">
        <v>19</v>
      </c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1" t="s">
        <v>20</v>
      </c>
      <c r="P282" s="31"/>
      <c r="Q282" s="31"/>
      <c r="R282" s="31"/>
      <c r="S282" s="31"/>
      <c r="T282" s="31"/>
      <c r="U282" s="31"/>
      <c r="V282" s="31"/>
      <c r="W282" s="31"/>
      <c r="X282" s="31"/>
      <c r="Y282" s="31"/>
      <c r="Z282" s="31"/>
      <c r="AA282" s="31"/>
      <c r="AB282" s="31"/>
      <c r="AC282" s="31"/>
      <c r="AD282" s="30" t="s">
        <v>19</v>
      </c>
      <c r="AE282" s="30"/>
      <c r="AF282" s="30"/>
      <c r="AG282" s="30"/>
      <c r="AH282" s="30"/>
      <c r="AI282" s="30"/>
      <c r="AJ282" s="30"/>
      <c r="AK282" s="30"/>
      <c r="AL282" s="30"/>
      <c r="AM282" s="30"/>
      <c r="AN282" s="30"/>
      <c r="AO282" s="30"/>
      <c r="AP282" s="30"/>
      <c r="AQ282" s="30"/>
      <c r="AR282" s="31" t="s">
        <v>20</v>
      </c>
      <c r="AS282" s="31"/>
      <c r="AT282" s="31"/>
      <c r="AU282" s="31"/>
      <c r="AV282" s="31"/>
      <c r="AW282" s="31"/>
      <c r="AX282" s="31"/>
      <c r="AY282" s="31"/>
      <c r="AZ282" s="31"/>
      <c r="BA282" s="31"/>
      <c r="BB282" s="31"/>
      <c r="BC282" s="31"/>
      <c r="BD282" s="31"/>
      <c r="BE282" s="31"/>
      <c r="BF282" s="31"/>
    </row>
    <row r="283" spans="1:58" x14ac:dyDescent="0.3">
      <c r="N283" s="11"/>
      <c r="AC283" s="11"/>
      <c r="AQ283" s="11"/>
      <c r="BF283" s="11"/>
    </row>
    <row r="284" spans="1:58" x14ac:dyDescent="0.3">
      <c r="N284" s="11"/>
      <c r="AC284" s="11"/>
      <c r="AQ284" s="11"/>
      <c r="BF284" s="11"/>
    </row>
    <row r="285" spans="1:58" x14ac:dyDescent="0.3">
      <c r="N285" s="11"/>
      <c r="AC285" s="11"/>
      <c r="AQ285" s="11"/>
      <c r="BF285" s="11"/>
    </row>
    <row r="286" spans="1:58" x14ac:dyDescent="0.3">
      <c r="N286" s="11"/>
      <c r="AC286" s="11"/>
      <c r="AQ286" s="11"/>
      <c r="BF286" s="11"/>
    </row>
    <row r="287" spans="1:58" x14ac:dyDescent="0.3">
      <c r="N287" s="11"/>
      <c r="AC287" s="11"/>
      <c r="AQ287" s="11"/>
      <c r="BF287" s="11"/>
    </row>
    <row r="288" spans="1:58" x14ac:dyDescent="0.3">
      <c r="N288" s="11"/>
      <c r="AC288" s="11"/>
      <c r="AQ288" s="11"/>
      <c r="BF288" s="11"/>
    </row>
    <row r="289" spans="14:58" x14ac:dyDescent="0.3">
      <c r="N289" s="11"/>
      <c r="AC289" s="11"/>
      <c r="AQ289" s="11"/>
      <c r="BF289" s="11"/>
    </row>
    <row r="290" spans="14:58" x14ac:dyDescent="0.3">
      <c r="N290" s="11"/>
      <c r="AC290" s="11"/>
      <c r="AQ290" s="11"/>
      <c r="BF290" s="11"/>
    </row>
    <row r="291" spans="14:58" x14ac:dyDescent="0.3">
      <c r="N291" s="11"/>
      <c r="AC291" s="11"/>
      <c r="AQ291" s="11"/>
      <c r="BF291" s="11"/>
    </row>
    <row r="292" spans="14:58" x14ac:dyDescent="0.3">
      <c r="N292" s="11"/>
      <c r="AC292" s="11"/>
      <c r="AQ292" s="11"/>
      <c r="BF292" s="11"/>
    </row>
    <row r="293" spans="14:58" x14ac:dyDescent="0.3">
      <c r="N293" s="11"/>
      <c r="AC293" s="11"/>
      <c r="AQ293" s="11"/>
      <c r="BF293" s="11"/>
    </row>
    <row r="294" spans="14:58" x14ac:dyDescent="0.3">
      <c r="N294" s="11"/>
      <c r="AC294" s="11"/>
      <c r="AQ294" s="11"/>
      <c r="BF294" s="11"/>
    </row>
    <row r="295" spans="14:58" x14ac:dyDescent="0.3">
      <c r="N295" s="11"/>
      <c r="AC295" s="11"/>
      <c r="AQ295" s="11"/>
      <c r="BF295" s="11"/>
    </row>
    <row r="296" spans="14:58" x14ac:dyDescent="0.3">
      <c r="N296" s="11"/>
      <c r="AC296" s="11"/>
      <c r="AQ296" s="11"/>
      <c r="BF296" s="11"/>
    </row>
    <row r="297" spans="14:58" x14ac:dyDescent="0.3">
      <c r="N297" s="11"/>
      <c r="AC297" s="11"/>
      <c r="AQ297" s="11"/>
      <c r="BF297" s="11"/>
    </row>
    <row r="298" spans="14:58" x14ac:dyDescent="0.3">
      <c r="N298" s="11"/>
      <c r="AC298" s="11"/>
      <c r="AQ298" s="11"/>
      <c r="BF298" s="11"/>
    </row>
    <row r="299" spans="14:58" x14ac:dyDescent="0.3">
      <c r="N299" s="11"/>
      <c r="AC299" s="11"/>
      <c r="AQ299" s="11"/>
      <c r="BF299" s="11"/>
    </row>
    <row r="300" spans="14:58" x14ac:dyDescent="0.3">
      <c r="N300" s="11"/>
      <c r="AC300" s="11"/>
      <c r="AQ300" s="11"/>
      <c r="BF300" s="11"/>
    </row>
    <row r="301" spans="14:58" x14ac:dyDescent="0.3">
      <c r="N301" s="11"/>
      <c r="AC301" s="11"/>
      <c r="AQ301" s="11"/>
      <c r="BF301" s="11"/>
    </row>
    <row r="302" spans="14:58" x14ac:dyDescent="0.3">
      <c r="N302" s="11"/>
      <c r="AC302" s="11"/>
      <c r="AQ302" s="11"/>
      <c r="BF302" s="11"/>
    </row>
    <row r="303" spans="14:58" x14ac:dyDescent="0.3">
      <c r="N303" s="11"/>
      <c r="AC303" s="11"/>
      <c r="AQ303" s="11"/>
      <c r="BF303" s="11"/>
    </row>
    <row r="304" spans="14:58" x14ac:dyDescent="0.3">
      <c r="N304" s="11"/>
      <c r="AC304" s="11"/>
      <c r="AQ304" s="11"/>
      <c r="BF304" s="11"/>
    </row>
    <row r="305" spans="14:58" x14ac:dyDescent="0.3">
      <c r="N305" s="11"/>
      <c r="AC305" s="11"/>
      <c r="AQ305" s="11"/>
      <c r="BF305" s="11"/>
    </row>
    <row r="306" spans="14:58" x14ac:dyDescent="0.3">
      <c r="N306" s="11"/>
      <c r="AC306" s="11"/>
      <c r="AQ306" s="11"/>
      <c r="BF306" s="11"/>
    </row>
    <row r="307" spans="14:58" x14ac:dyDescent="0.3">
      <c r="N307" s="11"/>
      <c r="AC307" s="11"/>
      <c r="AQ307" s="11"/>
      <c r="BF307" s="11"/>
    </row>
    <row r="308" spans="14:58" x14ac:dyDescent="0.3">
      <c r="N308" s="11"/>
      <c r="AC308" s="11"/>
      <c r="AQ308" s="11"/>
      <c r="BF308" s="11"/>
    </row>
    <row r="309" spans="14:58" x14ac:dyDescent="0.3">
      <c r="N309" s="11"/>
      <c r="AC309" s="11"/>
      <c r="AQ309" s="11"/>
      <c r="BF309" s="11"/>
    </row>
    <row r="310" spans="14:58" x14ac:dyDescent="0.3">
      <c r="N310" s="11"/>
      <c r="AC310" s="11"/>
      <c r="AQ310" s="11"/>
      <c r="BF310" s="11"/>
    </row>
    <row r="311" spans="14:58" x14ac:dyDescent="0.3">
      <c r="N311" s="11"/>
      <c r="AC311" s="11"/>
      <c r="AQ311" s="11"/>
      <c r="BF311" s="11"/>
    </row>
    <row r="312" spans="14:58" x14ac:dyDescent="0.3">
      <c r="N312" s="11"/>
      <c r="AC312" s="11"/>
      <c r="AQ312" s="11"/>
      <c r="BF312" s="11"/>
    </row>
    <row r="313" spans="14:58" x14ac:dyDescent="0.3">
      <c r="N313" s="11"/>
      <c r="AC313" s="11"/>
      <c r="AQ313" s="11"/>
      <c r="BF313" s="11"/>
    </row>
    <row r="314" spans="14:58" x14ac:dyDescent="0.3">
      <c r="N314" s="11"/>
      <c r="AC314" s="11"/>
      <c r="AQ314" s="11"/>
      <c r="BF314" s="11"/>
    </row>
    <row r="315" spans="14:58" x14ac:dyDescent="0.3">
      <c r="N315" s="11"/>
      <c r="AC315" s="11"/>
      <c r="AQ315" s="11"/>
      <c r="BF315" s="11"/>
    </row>
    <row r="316" spans="14:58" x14ac:dyDescent="0.3">
      <c r="N316" s="11"/>
      <c r="AC316" s="11"/>
      <c r="AQ316" s="11"/>
      <c r="BF316" s="11"/>
    </row>
    <row r="317" spans="14:58" x14ac:dyDescent="0.3">
      <c r="N317" s="11"/>
      <c r="AC317" s="11"/>
      <c r="AQ317" s="11"/>
      <c r="BF317" s="11"/>
    </row>
    <row r="318" spans="14:58" x14ac:dyDescent="0.3">
      <c r="N318" s="11"/>
      <c r="AC318" s="11"/>
      <c r="AQ318" s="11"/>
      <c r="BF318" s="11"/>
    </row>
    <row r="319" spans="14:58" x14ac:dyDescent="0.3">
      <c r="N319" s="11"/>
      <c r="AC319" s="11"/>
      <c r="AQ319" s="11"/>
      <c r="BF319" s="11"/>
    </row>
    <row r="320" spans="14:58" x14ac:dyDescent="0.3">
      <c r="N320" s="11"/>
      <c r="AC320" s="11"/>
      <c r="AQ320" s="11"/>
      <c r="BF320" s="11"/>
    </row>
    <row r="321" spans="1:58" x14ac:dyDescent="0.3">
      <c r="N321" s="11"/>
      <c r="AC321" s="11"/>
      <c r="AQ321" s="11"/>
      <c r="BF321" s="11"/>
    </row>
    <row r="322" spans="1:58" x14ac:dyDescent="0.3">
      <c r="N322" s="11"/>
      <c r="AC322" s="11"/>
      <c r="AQ322" s="11"/>
      <c r="BF322" s="11"/>
    </row>
    <row r="323" spans="1:58" x14ac:dyDescent="0.3">
      <c r="N323" s="11"/>
      <c r="AC323" s="11"/>
      <c r="AQ323" s="11"/>
      <c r="BF323" s="11"/>
    </row>
    <row r="324" spans="1:58" x14ac:dyDescent="0.3">
      <c r="N324" s="11"/>
      <c r="AC324" s="11"/>
      <c r="AQ324" s="11"/>
      <c r="BF324" s="11"/>
    </row>
    <row r="325" spans="1:58" x14ac:dyDescent="0.3">
      <c r="N325" s="11"/>
      <c r="AC325" s="11"/>
      <c r="AQ325" s="11"/>
      <c r="BF325" s="11"/>
    </row>
    <row r="326" spans="1:58" x14ac:dyDescent="0.3">
      <c r="N326" s="11"/>
      <c r="AC326" s="11"/>
      <c r="AQ326" s="11"/>
      <c r="BF326" s="11"/>
    </row>
    <row r="327" spans="1:58" x14ac:dyDescent="0.3">
      <c r="N327" s="11"/>
      <c r="AC327" s="11"/>
      <c r="AQ327" s="11"/>
      <c r="BF327" s="11"/>
    </row>
    <row r="328" spans="1:58" x14ac:dyDescent="0.3">
      <c r="N328" s="11"/>
      <c r="AC328" s="11"/>
      <c r="AQ328" s="11"/>
      <c r="BF328" s="11"/>
    </row>
    <row r="329" spans="1:58" x14ac:dyDescent="0.3">
      <c r="N329" s="11"/>
      <c r="AC329" s="11"/>
      <c r="AQ329" s="11"/>
      <c r="BF329" s="11"/>
    </row>
    <row r="330" spans="1:58" x14ac:dyDescent="0.3">
      <c r="N330" s="11"/>
      <c r="AC330" s="11"/>
      <c r="AQ330" s="11"/>
      <c r="BF330" s="11"/>
    </row>
    <row r="331" spans="1:58" x14ac:dyDescent="0.3">
      <c r="N331" s="11"/>
      <c r="AC331" s="11"/>
      <c r="AQ331" s="11"/>
      <c r="BF331" s="11"/>
    </row>
    <row r="332" spans="1:58" x14ac:dyDescent="0.3">
      <c r="N332" s="11"/>
      <c r="AC332" s="11"/>
      <c r="AQ332" s="11"/>
      <c r="BF332" s="11"/>
    </row>
    <row r="333" spans="1:58" x14ac:dyDescent="0.3">
      <c r="N333" s="11"/>
      <c r="AC333" s="11"/>
      <c r="AQ333" s="11"/>
      <c r="BF333" s="11"/>
    </row>
    <row r="334" spans="1:58" x14ac:dyDescent="0.3">
      <c r="N334" s="11"/>
      <c r="AC334" s="11"/>
      <c r="AQ334" s="11"/>
      <c r="BF334" s="11"/>
    </row>
    <row r="335" spans="1:58" x14ac:dyDescent="0.3">
      <c r="A335" s="10"/>
      <c r="B335" s="10"/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2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2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2"/>
      <c r="AR335" s="10"/>
      <c r="AS335" s="10"/>
      <c r="AT335" s="10"/>
      <c r="AU335" s="10"/>
      <c r="AV335" s="10"/>
      <c r="AW335" s="10"/>
      <c r="AX335" s="10"/>
      <c r="AY335" s="10"/>
      <c r="AZ335" s="10"/>
      <c r="BA335" s="10"/>
      <c r="BB335" s="10"/>
      <c r="BC335" s="10"/>
      <c r="BD335" s="10"/>
      <c r="BE335" s="10"/>
      <c r="BF335" s="12"/>
    </row>
    <row r="336" spans="1:58" x14ac:dyDescent="0.3">
      <c r="A336" s="38" t="s">
        <v>30</v>
      </c>
      <c r="B336" s="38"/>
      <c r="C336" s="38"/>
      <c r="D336" s="38"/>
      <c r="E336" s="38"/>
      <c r="F336" s="38"/>
      <c r="G336" s="38"/>
      <c r="H336" s="38"/>
      <c r="I336" s="38"/>
      <c r="J336" s="38"/>
      <c r="K336" s="38"/>
      <c r="L336" s="38"/>
      <c r="M336" s="38"/>
      <c r="N336" s="38"/>
      <c r="O336" s="38"/>
      <c r="P336" s="38"/>
      <c r="Q336" s="38"/>
      <c r="R336" s="38"/>
      <c r="S336" s="38"/>
      <c r="T336" s="38"/>
      <c r="U336" s="38"/>
      <c r="V336" s="38"/>
      <c r="W336" s="38"/>
      <c r="X336" s="38"/>
      <c r="Y336" s="38"/>
      <c r="Z336" s="38"/>
      <c r="AA336" s="38"/>
      <c r="AB336" s="38"/>
      <c r="AC336" s="38"/>
      <c r="AD336" s="38" t="s">
        <v>30</v>
      </c>
      <c r="AE336" s="38"/>
      <c r="AF336" s="38"/>
      <c r="AG336" s="38"/>
      <c r="AH336" s="38"/>
      <c r="AI336" s="38"/>
      <c r="AJ336" s="38"/>
      <c r="AK336" s="38"/>
      <c r="AL336" s="38"/>
      <c r="AM336" s="38"/>
      <c r="AN336" s="38"/>
      <c r="AO336" s="38"/>
      <c r="AP336" s="38"/>
      <c r="AQ336" s="38"/>
      <c r="AR336" s="38"/>
      <c r="AS336" s="38"/>
      <c r="AT336" s="38"/>
      <c r="AU336" s="38"/>
      <c r="AV336" s="38"/>
      <c r="AW336" s="38"/>
      <c r="AX336" s="38"/>
      <c r="AY336" s="38"/>
      <c r="AZ336" s="38"/>
      <c r="BA336" s="38"/>
      <c r="BB336" s="38"/>
      <c r="BC336" s="38"/>
      <c r="BD336" s="38"/>
      <c r="BE336" s="38"/>
      <c r="BF336" s="38"/>
    </row>
    <row r="337" spans="1:58" x14ac:dyDescent="0.3">
      <c r="A337" s="30" t="s">
        <v>19</v>
      </c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1" t="s">
        <v>20</v>
      </c>
      <c r="P337" s="31"/>
      <c r="Q337" s="31"/>
      <c r="R337" s="31"/>
      <c r="S337" s="31"/>
      <c r="T337" s="31"/>
      <c r="U337" s="31"/>
      <c r="V337" s="31"/>
      <c r="W337" s="31"/>
      <c r="X337" s="31"/>
      <c r="Y337" s="31"/>
      <c r="Z337" s="31"/>
      <c r="AA337" s="31"/>
      <c r="AB337" s="31"/>
      <c r="AC337" s="31"/>
      <c r="AD337" s="30" t="s">
        <v>19</v>
      </c>
      <c r="AE337" s="30"/>
      <c r="AF337" s="30"/>
      <c r="AG337" s="30"/>
      <c r="AH337" s="30"/>
      <c r="AI337" s="30"/>
      <c r="AJ337" s="30"/>
      <c r="AK337" s="30"/>
      <c r="AL337" s="30"/>
      <c r="AM337" s="30"/>
      <c r="AN337" s="30"/>
      <c r="AO337" s="30"/>
      <c r="AP337" s="30"/>
      <c r="AQ337" s="30"/>
      <c r="AR337" s="31" t="s">
        <v>20</v>
      </c>
      <c r="AS337" s="31"/>
      <c r="AT337" s="31"/>
      <c r="AU337" s="31"/>
      <c r="AV337" s="31"/>
      <c r="AW337" s="31"/>
      <c r="AX337" s="31"/>
      <c r="AY337" s="31"/>
      <c r="AZ337" s="31"/>
      <c r="BA337" s="31"/>
      <c r="BB337" s="31"/>
      <c r="BC337" s="31"/>
      <c r="BD337" s="31"/>
      <c r="BE337" s="31"/>
      <c r="BF337" s="31"/>
    </row>
    <row r="338" spans="1:58" x14ac:dyDescent="0.3">
      <c r="N338" s="11"/>
      <c r="AC338" s="11"/>
      <c r="AQ338" s="11"/>
      <c r="BF338" s="11"/>
    </row>
    <row r="339" spans="1:58" x14ac:dyDescent="0.3">
      <c r="N339" s="11"/>
      <c r="AC339" s="11"/>
      <c r="AQ339" s="11"/>
      <c r="BF339" s="11"/>
    </row>
    <row r="340" spans="1:58" x14ac:dyDescent="0.3">
      <c r="N340" s="11"/>
      <c r="AC340" s="11"/>
      <c r="AQ340" s="11"/>
      <c r="BF340" s="11"/>
    </row>
    <row r="341" spans="1:58" x14ac:dyDescent="0.3">
      <c r="N341" s="11"/>
      <c r="AC341" s="11"/>
      <c r="AQ341" s="11"/>
      <c r="BF341" s="11"/>
    </row>
    <row r="342" spans="1:58" x14ac:dyDescent="0.3">
      <c r="N342" s="11"/>
      <c r="AC342" s="11"/>
      <c r="AQ342" s="11"/>
      <c r="BF342" s="11"/>
    </row>
    <row r="343" spans="1:58" x14ac:dyDescent="0.3">
      <c r="N343" s="11"/>
      <c r="AC343" s="11"/>
      <c r="AQ343" s="11"/>
      <c r="BF343" s="11"/>
    </row>
    <row r="344" spans="1:58" x14ac:dyDescent="0.3">
      <c r="N344" s="11"/>
      <c r="AC344" s="11"/>
      <c r="AQ344" s="11"/>
      <c r="BF344" s="11"/>
    </row>
    <row r="345" spans="1:58" x14ac:dyDescent="0.3">
      <c r="N345" s="11"/>
      <c r="AC345" s="11"/>
      <c r="AQ345" s="11"/>
      <c r="BF345" s="11"/>
    </row>
    <row r="346" spans="1:58" x14ac:dyDescent="0.3">
      <c r="N346" s="11"/>
      <c r="AC346" s="11"/>
      <c r="AQ346" s="11"/>
      <c r="BF346" s="11"/>
    </row>
    <row r="347" spans="1:58" x14ac:dyDescent="0.3">
      <c r="N347" s="11"/>
      <c r="AC347" s="11"/>
      <c r="AQ347" s="11"/>
      <c r="BF347" s="11"/>
    </row>
    <row r="348" spans="1:58" x14ac:dyDescent="0.3">
      <c r="N348" s="11"/>
      <c r="AC348" s="11"/>
      <c r="AQ348" s="11"/>
      <c r="BF348" s="11"/>
    </row>
    <row r="349" spans="1:58" x14ac:dyDescent="0.3">
      <c r="N349" s="11"/>
      <c r="AC349" s="11"/>
      <c r="AQ349" s="11"/>
      <c r="BF349" s="11"/>
    </row>
    <row r="350" spans="1:58" x14ac:dyDescent="0.3">
      <c r="N350" s="11"/>
      <c r="AC350" s="11"/>
      <c r="AQ350" s="11"/>
      <c r="BF350" s="11"/>
    </row>
    <row r="351" spans="1:58" x14ac:dyDescent="0.3">
      <c r="N351" s="11"/>
      <c r="AC351" s="11"/>
      <c r="AQ351" s="11"/>
      <c r="BF351" s="11"/>
    </row>
    <row r="352" spans="1:58" x14ac:dyDescent="0.3">
      <c r="N352" s="11"/>
      <c r="AC352" s="11"/>
      <c r="AQ352" s="11"/>
      <c r="BF352" s="11"/>
    </row>
    <row r="353" spans="14:58" x14ac:dyDescent="0.3">
      <c r="N353" s="11"/>
      <c r="AC353" s="11"/>
      <c r="AQ353" s="11"/>
      <c r="BF353" s="11"/>
    </row>
    <row r="354" spans="14:58" x14ac:dyDescent="0.3">
      <c r="N354" s="11"/>
      <c r="AC354" s="11"/>
      <c r="AQ354" s="11"/>
      <c r="BF354" s="11"/>
    </row>
    <row r="355" spans="14:58" x14ac:dyDescent="0.3">
      <c r="N355" s="11"/>
      <c r="AC355" s="11"/>
      <c r="AQ355" s="11"/>
      <c r="BF355" s="11"/>
    </row>
    <row r="356" spans="14:58" x14ac:dyDescent="0.3">
      <c r="N356" s="11"/>
      <c r="AC356" s="11"/>
      <c r="AQ356" s="11"/>
      <c r="BF356" s="11"/>
    </row>
    <row r="357" spans="14:58" x14ac:dyDescent="0.3">
      <c r="N357" s="11"/>
      <c r="AC357" s="11"/>
      <c r="AQ357" s="11"/>
      <c r="BF357" s="11"/>
    </row>
    <row r="358" spans="14:58" x14ac:dyDescent="0.3">
      <c r="N358" s="11"/>
      <c r="AC358" s="11"/>
      <c r="AQ358" s="11"/>
      <c r="BF358" s="11"/>
    </row>
    <row r="359" spans="14:58" x14ac:dyDescent="0.3">
      <c r="N359" s="11"/>
      <c r="AC359" s="11"/>
      <c r="AQ359" s="11"/>
      <c r="BF359" s="11"/>
    </row>
    <row r="360" spans="14:58" x14ac:dyDescent="0.3">
      <c r="N360" s="11"/>
      <c r="AC360" s="11"/>
      <c r="AQ360" s="11"/>
      <c r="BF360" s="11"/>
    </row>
    <row r="361" spans="14:58" x14ac:dyDescent="0.3">
      <c r="N361" s="11"/>
      <c r="AC361" s="11"/>
      <c r="AQ361" s="11"/>
      <c r="BF361" s="11"/>
    </row>
    <row r="362" spans="14:58" x14ac:dyDescent="0.3">
      <c r="N362" s="11"/>
      <c r="AC362" s="11"/>
      <c r="AQ362" s="11"/>
      <c r="BF362" s="11"/>
    </row>
    <row r="363" spans="14:58" x14ac:dyDescent="0.3">
      <c r="N363" s="11"/>
      <c r="AC363" s="11"/>
      <c r="AQ363" s="11"/>
      <c r="BF363" s="11"/>
    </row>
    <row r="364" spans="14:58" x14ac:dyDescent="0.3">
      <c r="N364" s="11"/>
      <c r="AC364" s="11"/>
      <c r="AQ364" s="11"/>
      <c r="BF364" s="11"/>
    </row>
    <row r="365" spans="14:58" x14ac:dyDescent="0.3">
      <c r="N365" s="11"/>
      <c r="AC365" s="11"/>
      <c r="AQ365" s="11"/>
      <c r="BF365" s="11"/>
    </row>
    <row r="366" spans="14:58" x14ac:dyDescent="0.3">
      <c r="N366" s="11"/>
      <c r="AC366" s="11"/>
      <c r="AQ366" s="11"/>
      <c r="BF366" s="11"/>
    </row>
    <row r="367" spans="14:58" x14ac:dyDescent="0.3">
      <c r="N367" s="11"/>
      <c r="AC367" s="11"/>
      <c r="AQ367" s="11"/>
      <c r="BF367" s="11"/>
    </row>
    <row r="368" spans="14:58" x14ac:dyDescent="0.3">
      <c r="N368" s="11"/>
      <c r="AC368" s="11"/>
      <c r="AQ368" s="11"/>
      <c r="BF368" s="11"/>
    </row>
    <row r="369" spans="14:58" x14ac:dyDescent="0.3">
      <c r="N369" s="11"/>
      <c r="AC369" s="11"/>
      <c r="AQ369" s="11"/>
      <c r="BF369" s="11"/>
    </row>
    <row r="370" spans="14:58" x14ac:dyDescent="0.3">
      <c r="N370" s="11"/>
      <c r="AC370" s="11"/>
      <c r="AQ370" s="11"/>
      <c r="BF370" s="11"/>
    </row>
    <row r="371" spans="14:58" x14ac:dyDescent="0.3">
      <c r="N371" s="11"/>
      <c r="AC371" s="11"/>
      <c r="AQ371" s="11"/>
      <c r="BF371" s="11"/>
    </row>
    <row r="372" spans="14:58" x14ac:dyDescent="0.3">
      <c r="N372" s="11"/>
      <c r="AC372" s="11"/>
      <c r="AQ372" s="11"/>
      <c r="BF372" s="11"/>
    </row>
    <row r="373" spans="14:58" x14ac:dyDescent="0.3">
      <c r="N373" s="11"/>
      <c r="AC373" s="11"/>
      <c r="AQ373" s="11"/>
      <c r="BF373" s="11"/>
    </row>
    <row r="374" spans="14:58" x14ac:dyDescent="0.3">
      <c r="N374" s="11"/>
      <c r="AC374" s="11"/>
      <c r="AQ374" s="11"/>
      <c r="BF374" s="11"/>
    </row>
    <row r="375" spans="14:58" x14ac:dyDescent="0.3">
      <c r="N375" s="11"/>
      <c r="AC375" s="11"/>
      <c r="AQ375" s="11"/>
      <c r="BF375" s="11"/>
    </row>
    <row r="376" spans="14:58" x14ac:dyDescent="0.3">
      <c r="N376" s="11"/>
      <c r="AC376" s="11"/>
      <c r="AQ376" s="11"/>
      <c r="BF376" s="11"/>
    </row>
    <row r="377" spans="14:58" x14ac:dyDescent="0.3">
      <c r="N377" s="11"/>
      <c r="AC377" s="11"/>
      <c r="AQ377" s="11"/>
      <c r="BF377" s="11"/>
    </row>
    <row r="378" spans="14:58" x14ac:dyDescent="0.3">
      <c r="N378" s="11"/>
      <c r="AC378" s="11"/>
      <c r="AQ378" s="11"/>
      <c r="BF378" s="11"/>
    </row>
    <row r="379" spans="14:58" x14ac:dyDescent="0.3">
      <c r="N379" s="11"/>
      <c r="AC379" s="11"/>
      <c r="AQ379" s="11"/>
      <c r="BF379" s="11"/>
    </row>
    <row r="380" spans="14:58" x14ac:dyDescent="0.3">
      <c r="N380" s="11"/>
      <c r="AC380" s="11"/>
      <c r="AQ380" s="11"/>
      <c r="BF380" s="11"/>
    </row>
    <row r="381" spans="14:58" x14ac:dyDescent="0.3">
      <c r="N381" s="11"/>
      <c r="AC381" s="11"/>
      <c r="AQ381" s="11"/>
      <c r="BF381" s="11"/>
    </row>
    <row r="382" spans="14:58" x14ac:dyDescent="0.3">
      <c r="N382" s="11"/>
      <c r="AC382" s="11"/>
      <c r="AQ382" s="11"/>
      <c r="BF382" s="11"/>
    </row>
    <row r="383" spans="14:58" x14ac:dyDescent="0.3">
      <c r="N383" s="11"/>
      <c r="AC383" s="11"/>
      <c r="AQ383" s="11"/>
      <c r="BF383" s="11"/>
    </row>
    <row r="384" spans="14:58" x14ac:dyDescent="0.3">
      <c r="N384" s="11"/>
      <c r="AC384" s="11"/>
      <c r="AQ384" s="11"/>
      <c r="BF384" s="11"/>
    </row>
    <row r="385" spans="1:58" x14ac:dyDescent="0.3">
      <c r="N385" s="11"/>
      <c r="AC385" s="11"/>
      <c r="AQ385" s="11"/>
      <c r="BF385" s="11"/>
    </row>
    <row r="386" spans="1:58" x14ac:dyDescent="0.3">
      <c r="N386" s="11"/>
      <c r="AC386" s="11"/>
      <c r="AQ386" s="11"/>
      <c r="BF386" s="11"/>
    </row>
    <row r="387" spans="1:58" x14ac:dyDescent="0.3">
      <c r="N387" s="11"/>
      <c r="AC387" s="11"/>
      <c r="AQ387" s="11"/>
      <c r="BF387" s="11"/>
    </row>
    <row r="388" spans="1:58" x14ac:dyDescent="0.3">
      <c r="N388" s="11"/>
      <c r="AC388" s="11"/>
      <c r="AQ388" s="11"/>
      <c r="BF388" s="11"/>
    </row>
    <row r="389" spans="1:58" x14ac:dyDescent="0.3">
      <c r="N389" s="11"/>
      <c r="AC389" s="11"/>
      <c r="AQ389" s="11"/>
      <c r="BF389" s="11"/>
    </row>
    <row r="390" spans="1:58" x14ac:dyDescent="0.3">
      <c r="A390" s="10"/>
      <c r="B390" s="10"/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2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2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2"/>
      <c r="AR390" s="10"/>
      <c r="AS390" s="10"/>
      <c r="AT390" s="10"/>
      <c r="AU390" s="10"/>
      <c r="AV390" s="10"/>
      <c r="AW390" s="10"/>
      <c r="AX390" s="10"/>
      <c r="AY390" s="10"/>
      <c r="AZ390" s="10"/>
      <c r="BA390" s="10"/>
      <c r="BB390" s="10"/>
      <c r="BC390" s="10"/>
      <c r="BD390" s="10"/>
      <c r="BE390" s="10"/>
      <c r="BF390" s="12"/>
    </row>
    <row r="391" spans="1:58" x14ac:dyDescent="0.3">
      <c r="A391" s="38" t="s">
        <v>31</v>
      </c>
      <c r="B391" s="38"/>
      <c r="C391" s="38"/>
      <c r="D391" s="38"/>
      <c r="E391" s="38"/>
      <c r="F391" s="38"/>
      <c r="G391" s="38"/>
      <c r="H391" s="38"/>
      <c r="I391" s="38"/>
      <c r="J391" s="38"/>
      <c r="K391" s="38"/>
      <c r="L391" s="38"/>
      <c r="M391" s="38"/>
      <c r="N391" s="38"/>
      <c r="O391" s="38"/>
      <c r="P391" s="38"/>
      <c r="Q391" s="38"/>
      <c r="R391" s="38"/>
      <c r="S391" s="38"/>
      <c r="T391" s="38"/>
      <c r="U391" s="38"/>
      <c r="V391" s="38"/>
      <c r="W391" s="38"/>
      <c r="X391" s="38"/>
      <c r="Y391" s="38"/>
      <c r="Z391" s="38"/>
      <c r="AA391" s="38"/>
      <c r="AB391" s="38"/>
      <c r="AC391" s="38"/>
      <c r="AD391" s="38" t="s">
        <v>31</v>
      </c>
      <c r="AE391" s="38"/>
      <c r="AF391" s="38"/>
      <c r="AG391" s="38"/>
      <c r="AH391" s="38"/>
      <c r="AI391" s="38"/>
      <c r="AJ391" s="38"/>
      <c r="AK391" s="38"/>
      <c r="AL391" s="38"/>
      <c r="AM391" s="38"/>
      <c r="AN391" s="38"/>
      <c r="AO391" s="38"/>
      <c r="AP391" s="38"/>
      <c r="AQ391" s="38"/>
      <c r="AR391" s="38"/>
      <c r="AS391" s="38"/>
      <c r="AT391" s="38"/>
      <c r="AU391" s="38"/>
      <c r="AV391" s="38"/>
      <c r="AW391" s="38"/>
      <c r="AX391" s="38"/>
      <c r="AY391" s="38"/>
      <c r="AZ391" s="38"/>
      <c r="BA391" s="38"/>
      <c r="BB391" s="38"/>
      <c r="BC391" s="38"/>
      <c r="BD391" s="38"/>
      <c r="BE391" s="38"/>
      <c r="BF391" s="38"/>
    </row>
    <row r="392" spans="1:58" x14ac:dyDescent="0.3">
      <c r="A392" s="30" t="s">
        <v>19</v>
      </c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1" t="s">
        <v>20</v>
      </c>
      <c r="P392" s="31"/>
      <c r="Q392" s="31"/>
      <c r="R392" s="31"/>
      <c r="S392" s="31"/>
      <c r="T392" s="31"/>
      <c r="U392" s="31"/>
      <c r="V392" s="31"/>
      <c r="W392" s="31"/>
      <c r="X392" s="31"/>
      <c r="Y392" s="31"/>
      <c r="Z392" s="31"/>
      <c r="AA392" s="31"/>
      <c r="AB392" s="31"/>
      <c r="AC392" s="31"/>
      <c r="AD392" s="30" t="s">
        <v>19</v>
      </c>
      <c r="AE392" s="30"/>
      <c r="AF392" s="30"/>
      <c r="AG392" s="30"/>
      <c r="AH392" s="30"/>
      <c r="AI392" s="30"/>
      <c r="AJ392" s="30"/>
      <c r="AK392" s="30"/>
      <c r="AL392" s="30"/>
      <c r="AM392" s="30"/>
      <c r="AN392" s="30"/>
      <c r="AO392" s="30"/>
      <c r="AP392" s="30"/>
      <c r="AQ392" s="30"/>
      <c r="AR392" s="31" t="s">
        <v>20</v>
      </c>
      <c r="AS392" s="31"/>
      <c r="AT392" s="31"/>
      <c r="AU392" s="31"/>
      <c r="AV392" s="31"/>
      <c r="AW392" s="31"/>
      <c r="AX392" s="31"/>
      <c r="AY392" s="31"/>
      <c r="AZ392" s="31"/>
      <c r="BA392" s="31"/>
      <c r="BB392" s="31"/>
      <c r="BC392" s="31"/>
      <c r="BD392" s="31"/>
      <c r="BE392" s="31"/>
      <c r="BF392" s="31"/>
    </row>
    <row r="393" spans="1:58" x14ac:dyDescent="0.3">
      <c r="N393" s="11"/>
      <c r="AC393" s="11"/>
      <c r="AQ393" s="11"/>
      <c r="BF393" s="11"/>
    </row>
    <row r="394" spans="1:58" x14ac:dyDescent="0.3">
      <c r="N394" s="11"/>
      <c r="AC394" s="11"/>
      <c r="AQ394" s="11"/>
      <c r="BF394" s="11"/>
    </row>
    <row r="395" spans="1:58" x14ac:dyDescent="0.3">
      <c r="N395" s="11"/>
      <c r="AC395" s="11"/>
      <c r="AQ395" s="11"/>
      <c r="BF395" s="11"/>
    </row>
    <row r="396" spans="1:58" x14ac:dyDescent="0.3">
      <c r="N396" s="11"/>
      <c r="AC396" s="11"/>
      <c r="AQ396" s="11"/>
      <c r="BF396" s="11"/>
    </row>
    <row r="397" spans="1:58" x14ac:dyDescent="0.3">
      <c r="N397" s="11"/>
      <c r="AC397" s="11"/>
      <c r="AQ397" s="11"/>
      <c r="BF397" s="11"/>
    </row>
    <row r="398" spans="1:58" x14ac:dyDescent="0.3">
      <c r="N398" s="11"/>
      <c r="AC398" s="11"/>
      <c r="AQ398" s="11"/>
      <c r="BF398" s="11"/>
    </row>
    <row r="399" spans="1:58" x14ac:dyDescent="0.3">
      <c r="N399" s="11"/>
      <c r="AC399" s="11"/>
      <c r="AQ399" s="11"/>
      <c r="BF399" s="11"/>
    </row>
    <row r="400" spans="1:58" x14ac:dyDescent="0.3">
      <c r="N400" s="11"/>
      <c r="AC400" s="11"/>
      <c r="AQ400" s="11"/>
      <c r="BF400" s="11"/>
    </row>
    <row r="401" spans="14:58" x14ac:dyDescent="0.3">
      <c r="N401" s="11"/>
      <c r="AC401" s="11"/>
      <c r="AQ401" s="11"/>
      <c r="BF401" s="11"/>
    </row>
    <row r="402" spans="14:58" x14ac:dyDescent="0.3">
      <c r="N402" s="11"/>
      <c r="AC402" s="11"/>
      <c r="AQ402" s="11"/>
      <c r="BF402" s="11"/>
    </row>
    <row r="403" spans="14:58" x14ac:dyDescent="0.3">
      <c r="N403" s="11"/>
      <c r="AC403" s="11"/>
      <c r="AQ403" s="11"/>
      <c r="BF403" s="11"/>
    </row>
    <row r="404" spans="14:58" x14ac:dyDescent="0.3">
      <c r="N404" s="11"/>
      <c r="AC404" s="11"/>
      <c r="AQ404" s="11"/>
      <c r="BF404" s="11"/>
    </row>
    <row r="405" spans="14:58" x14ac:dyDescent="0.3">
      <c r="N405" s="11"/>
      <c r="AC405" s="11"/>
      <c r="AQ405" s="11"/>
      <c r="BF405" s="11"/>
    </row>
    <row r="406" spans="14:58" x14ac:dyDescent="0.3">
      <c r="N406" s="11"/>
      <c r="AC406" s="11"/>
      <c r="AQ406" s="11"/>
      <c r="BF406" s="11"/>
    </row>
    <row r="407" spans="14:58" x14ac:dyDescent="0.3">
      <c r="N407" s="11"/>
      <c r="AC407" s="11"/>
      <c r="AQ407" s="11"/>
      <c r="BF407" s="11"/>
    </row>
    <row r="408" spans="14:58" x14ac:dyDescent="0.3">
      <c r="N408" s="11"/>
      <c r="AC408" s="11"/>
      <c r="AQ408" s="11"/>
      <c r="BF408" s="11"/>
    </row>
    <row r="409" spans="14:58" x14ac:dyDescent="0.3">
      <c r="N409" s="11"/>
      <c r="AC409" s="11"/>
      <c r="AQ409" s="11"/>
      <c r="BF409" s="11"/>
    </row>
    <row r="410" spans="14:58" x14ac:dyDescent="0.3">
      <c r="N410" s="11"/>
      <c r="AC410" s="11"/>
      <c r="AQ410" s="11"/>
      <c r="BF410" s="11"/>
    </row>
    <row r="411" spans="14:58" x14ac:dyDescent="0.3">
      <c r="N411" s="11"/>
      <c r="AC411" s="11"/>
      <c r="AQ411" s="11"/>
      <c r="BF411" s="11"/>
    </row>
    <row r="412" spans="14:58" x14ac:dyDescent="0.3">
      <c r="N412" s="11"/>
      <c r="AC412" s="11"/>
      <c r="AQ412" s="11"/>
      <c r="BF412" s="11"/>
    </row>
    <row r="413" spans="14:58" x14ac:dyDescent="0.3">
      <c r="N413" s="11"/>
      <c r="AC413" s="11"/>
      <c r="AQ413" s="11"/>
      <c r="BF413" s="11"/>
    </row>
    <row r="414" spans="14:58" x14ac:dyDescent="0.3">
      <c r="N414" s="11"/>
      <c r="AC414" s="11"/>
      <c r="AQ414" s="11"/>
      <c r="BF414" s="11"/>
    </row>
    <row r="415" spans="14:58" x14ac:dyDescent="0.3">
      <c r="N415" s="11"/>
      <c r="AC415" s="11"/>
      <c r="AQ415" s="11"/>
      <c r="BF415" s="11"/>
    </row>
    <row r="416" spans="14:58" x14ac:dyDescent="0.3">
      <c r="N416" s="11"/>
      <c r="AC416" s="11"/>
      <c r="AQ416" s="11"/>
      <c r="BF416" s="11"/>
    </row>
    <row r="417" spans="14:58" x14ac:dyDescent="0.3">
      <c r="N417" s="11"/>
      <c r="AC417" s="11"/>
      <c r="AQ417" s="11"/>
      <c r="BF417" s="11"/>
    </row>
    <row r="418" spans="14:58" x14ac:dyDescent="0.3">
      <c r="N418" s="11"/>
      <c r="AC418" s="11"/>
      <c r="AQ418" s="11"/>
      <c r="BF418" s="11"/>
    </row>
    <row r="419" spans="14:58" x14ac:dyDescent="0.3">
      <c r="N419" s="11"/>
      <c r="AC419" s="11"/>
      <c r="AQ419" s="11"/>
      <c r="BF419" s="11"/>
    </row>
    <row r="420" spans="14:58" x14ac:dyDescent="0.3">
      <c r="N420" s="11"/>
      <c r="AC420" s="11"/>
      <c r="AQ420" s="11"/>
      <c r="BF420" s="11"/>
    </row>
    <row r="421" spans="14:58" x14ac:dyDescent="0.3">
      <c r="N421" s="11"/>
      <c r="AC421" s="11"/>
      <c r="AQ421" s="11"/>
      <c r="BF421" s="11"/>
    </row>
    <row r="422" spans="14:58" x14ac:dyDescent="0.3">
      <c r="N422" s="11"/>
      <c r="AC422" s="11"/>
      <c r="AQ422" s="11"/>
      <c r="BF422" s="11"/>
    </row>
    <row r="423" spans="14:58" x14ac:dyDescent="0.3">
      <c r="N423" s="11"/>
      <c r="AC423" s="11"/>
      <c r="AQ423" s="11"/>
      <c r="BF423" s="11"/>
    </row>
    <row r="424" spans="14:58" x14ac:dyDescent="0.3">
      <c r="N424" s="11"/>
      <c r="AC424" s="11"/>
      <c r="AQ424" s="11"/>
      <c r="BF424" s="11"/>
    </row>
    <row r="425" spans="14:58" x14ac:dyDescent="0.3">
      <c r="N425" s="11"/>
      <c r="AC425" s="11"/>
      <c r="AQ425" s="11"/>
      <c r="BF425" s="11"/>
    </row>
    <row r="426" spans="14:58" x14ac:dyDescent="0.3">
      <c r="N426" s="11"/>
      <c r="AC426" s="11"/>
      <c r="AQ426" s="11"/>
      <c r="BF426" s="11"/>
    </row>
    <row r="427" spans="14:58" x14ac:dyDescent="0.3">
      <c r="N427" s="11"/>
      <c r="AC427" s="11"/>
      <c r="AQ427" s="11"/>
      <c r="BF427" s="11"/>
    </row>
    <row r="428" spans="14:58" x14ac:dyDescent="0.3">
      <c r="N428" s="11"/>
      <c r="AC428" s="11"/>
      <c r="AQ428" s="11"/>
      <c r="BF428" s="11"/>
    </row>
    <row r="429" spans="14:58" x14ac:dyDescent="0.3">
      <c r="N429" s="11"/>
      <c r="AC429" s="11"/>
      <c r="AQ429" s="11"/>
      <c r="BF429" s="11"/>
    </row>
    <row r="430" spans="14:58" x14ac:dyDescent="0.3">
      <c r="N430" s="11"/>
      <c r="AC430" s="11"/>
      <c r="AQ430" s="11"/>
      <c r="BF430" s="11"/>
    </row>
    <row r="431" spans="14:58" x14ac:dyDescent="0.3">
      <c r="N431" s="11"/>
      <c r="AC431" s="11"/>
      <c r="AQ431" s="11"/>
      <c r="BF431" s="11"/>
    </row>
    <row r="432" spans="14:58" x14ac:dyDescent="0.3">
      <c r="N432" s="11"/>
      <c r="AC432" s="11"/>
      <c r="AQ432" s="11"/>
      <c r="BF432" s="11"/>
    </row>
    <row r="433" spans="1:58" x14ac:dyDescent="0.3">
      <c r="N433" s="11"/>
      <c r="AC433" s="11"/>
      <c r="AQ433" s="11"/>
      <c r="BF433" s="11"/>
    </row>
    <row r="434" spans="1:58" x14ac:dyDescent="0.3">
      <c r="N434" s="11"/>
      <c r="AC434" s="11"/>
      <c r="AQ434" s="11"/>
      <c r="BF434" s="11"/>
    </row>
    <row r="435" spans="1:58" x14ac:dyDescent="0.3">
      <c r="N435" s="11"/>
      <c r="AC435" s="11"/>
      <c r="AQ435" s="11"/>
      <c r="BF435" s="11"/>
    </row>
    <row r="436" spans="1:58" x14ac:dyDescent="0.3">
      <c r="N436" s="11"/>
      <c r="AC436" s="11"/>
      <c r="AQ436" s="11"/>
      <c r="BF436" s="11"/>
    </row>
    <row r="437" spans="1:58" x14ac:dyDescent="0.3">
      <c r="N437" s="11"/>
      <c r="AC437" s="11"/>
      <c r="AQ437" s="11"/>
      <c r="BF437" s="11"/>
    </row>
    <row r="438" spans="1:58" x14ac:dyDescent="0.3">
      <c r="N438" s="11"/>
      <c r="AC438" s="11"/>
      <c r="AQ438" s="11"/>
      <c r="BF438" s="11"/>
    </row>
    <row r="439" spans="1:58" x14ac:dyDescent="0.3">
      <c r="N439" s="11"/>
      <c r="AC439" s="11"/>
      <c r="AQ439" s="11"/>
      <c r="BF439" s="11"/>
    </row>
    <row r="440" spans="1:58" x14ac:dyDescent="0.3">
      <c r="N440" s="11"/>
      <c r="AC440" s="11"/>
      <c r="AQ440" s="11"/>
      <c r="BF440" s="11"/>
    </row>
    <row r="441" spans="1:58" x14ac:dyDescent="0.3">
      <c r="N441" s="11"/>
      <c r="AC441" s="11"/>
      <c r="AQ441" s="11"/>
      <c r="BF441" s="11"/>
    </row>
    <row r="442" spans="1:58" x14ac:dyDescent="0.3">
      <c r="N442" s="11"/>
      <c r="AC442" s="11"/>
      <c r="AQ442" s="11"/>
      <c r="BF442" s="11"/>
    </row>
    <row r="443" spans="1:58" x14ac:dyDescent="0.3">
      <c r="N443" s="11"/>
      <c r="AC443" s="11"/>
      <c r="AQ443" s="11"/>
      <c r="BF443" s="11"/>
    </row>
    <row r="444" spans="1:58" x14ac:dyDescent="0.3">
      <c r="N444" s="11"/>
      <c r="AC444" s="11"/>
      <c r="AQ444" s="11"/>
      <c r="BF444" s="11"/>
    </row>
    <row r="445" spans="1:58" x14ac:dyDescent="0.3">
      <c r="A445" s="10"/>
      <c r="B445" s="10"/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2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2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2"/>
      <c r="AR445" s="10"/>
      <c r="AS445" s="10"/>
      <c r="AT445" s="10"/>
      <c r="AU445" s="10"/>
      <c r="AV445" s="10"/>
      <c r="AW445" s="10"/>
      <c r="AX445" s="10"/>
      <c r="AY445" s="10"/>
      <c r="AZ445" s="10"/>
      <c r="BA445" s="10"/>
      <c r="BB445" s="10"/>
      <c r="BC445" s="10"/>
      <c r="BD445" s="10"/>
      <c r="BE445" s="10"/>
      <c r="BF445" s="12"/>
    </row>
    <row r="446" spans="1:58" x14ac:dyDescent="0.3">
      <c r="A446" s="38" t="s">
        <v>32</v>
      </c>
      <c r="B446" s="38"/>
      <c r="C446" s="38"/>
      <c r="D446" s="38"/>
      <c r="E446" s="38"/>
      <c r="F446" s="38"/>
      <c r="G446" s="38"/>
      <c r="H446" s="38"/>
      <c r="I446" s="38"/>
      <c r="J446" s="38"/>
      <c r="K446" s="38"/>
      <c r="L446" s="38"/>
      <c r="M446" s="38"/>
      <c r="N446" s="38"/>
      <c r="O446" s="38"/>
      <c r="P446" s="38"/>
      <c r="Q446" s="38"/>
      <c r="R446" s="38"/>
      <c r="S446" s="38"/>
      <c r="T446" s="38"/>
      <c r="U446" s="38"/>
      <c r="V446" s="38"/>
      <c r="W446" s="38"/>
      <c r="X446" s="38"/>
      <c r="Y446" s="38"/>
      <c r="Z446" s="38"/>
      <c r="AA446" s="38"/>
      <c r="AB446" s="38"/>
      <c r="AC446" s="38"/>
      <c r="AD446" s="38" t="s">
        <v>32</v>
      </c>
      <c r="AE446" s="38"/>
      <c r="AF446" s="38"/>
      <c r="AG446" s="38"/>
      <c r="AH446" s="38"/>
      <c r="AI446" s="38"/>
      <c r="AJ446" s="38"/>
      <c r="AK446" s="38"/>
      <c r="AL446" s="38"/>
      <c r="AM446" s="38"/>
      <c r="AN446" s="38"/>
      <c r="AO446" s="38"/>
      <c r="AP446" s="38"/>
      <c r="AQ446" s="38"/>
      <c r="AR446" s="38"/>
      <c r="AS446" s="38"/>
      <c r="AT446" s="38"/>
      <c r="AU446" s="38"/>
      <c r="AV446" s="38"/>
      <c r="AW446" s="38"/>
      <c r="AX446" s="38"/>
      <c r="AY446" s="38"/>
      <c r="AZ446" s="38"/>
      <c r="BA446" s="38"/>
      <c r="BB446" s="38"/>
      <c r="BC446" s="38"/>
      <c r="BD446" s="38"/>
      <c r="BE446" s="38"/>
      <c r="BF446" s="38"/>
    </row>
    <row r="447" spans="1:58" x14ac:dyDescent="0.3">
      <c r="A447" s="30" t="s">
        <v>19</v>
      </c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1" t="s">
        <v>20</v>
      </c>
      <c r="P447" s="31"/>
      <c r="Q447" s="31"/>
      <c r="R447" s="31"/>
      <c r="S447" s="31"/>
      <c r="T447" s="31"/>
      <c r="U447" s="31"/>
      <c r="V447" s="31"/>
      <c r="W447" s="31"/>
      <c r="X447" s="31"/>
      <c r="Y447" s="31"/>
      <c r="Z447" s="31"/>
      <c r="AA447" s="31"/>
      <c r="AB447" s="31"/>
      <c r="AC447" s="31"/>
      <c r="AD447" s="30" t="s">
        <v>19</v>
      </c>
      <c r="AE447" s="30"/>
      <c r="AF447" s="30"/>
      <c r="AG447" s="30"/>
      <c r="AH447" s="30"/>
      <c r="AI447" s="30"/>
      <c r="AJ447" s="30"/>
      <c r="AK447" s="30"/>
      <c r="AL447" s="30"/>
      <c r="AM447" s="30"/>
      <c r="AN447" s="30"/>
      <c r="AO447" s="30"/>
      <c r="AP447" s="30"/>
      <c r="AQ447" s="30"/>
      <c r="AR447" s="31" t="s">
        <v>20</v>
      </c>
      <c r="AS447" s="31"/>
      <c r="AT447" s="31"/>
      <c r="AU447" s="31"/>
      <c r="AV447" s="31"/>
      <c r="AW447" s="31"/>
      <c r="AX447" s="31"/>
      <c r="AY447" s="31"/>
      <c r="AZ447" s="31"/>
      <c r="BA447" s="31"/>
      <c r="BB447" s="31"/>
      <c r="BC447" s="31"/>
      <c r="BD447" s="31"/>
      <c r="BE447" s="31"/>
      <c r="BF447" s="31"/>
    </row>
    <row r="448" spans="1:58" x14ac:dyDescent="0.3">
      <c r="N448" s="11"/>
      <c r="AC448" s="11"/>
      <c r="AQ448" s="11"/>
      <c r="BF448" s="11"/>
    </row>
    <row r="449" spans="14:58" x14ac:dyDescent="0.3">
      <c r="N449" s="11"/>
      <c r="AC449" s="11"/>
      <c r="AQ449" s="11"/>
      <c r="BF449" s="11"/>
    </row>
    <row r="450" spans="14:58" x14ac:dyDescent="0.3">
      <c r="N450" s="11"/>
      <c r="AC450" s="11"/>
      <c r="AQ450" s="11"/>
      <c r="BF450" s="11"/>
    </row>
    <row r="451" spans="14:58" x14ac:dyDescent="0.3">
      <c r="N451" s="11"/>
      <c r="AC451" s="11"/>
      <c r="AQ451" s="11"/>
      <c r="BF451" s="11"/>
    </row>
    <row r="452" spans="14:58" x14ac:dyDescent="0.3">
      <c r="N452" s="11"/>
      <c r="AC452" s="11"/>
      <c r="AQ452" s="11"/>
      <c r="BF452" s="11"/>
    </row>
    <row r="453" spans="14:58" x14ac:dyDescent="0.3">
      <c r="N453" s="11"/>
      <c r="AC453" s="11"/>
      <c r="AQ453" s="11"/>
      <c r="BF453" s="11"/>
    </row>
    <row r="454" spans="14:58" x14ac:dyDescent="0.3">
      <c r="N454" s="11"/>
      <c r="AC454" s="11"/>
      <c r="AQ454" s="11"/>
      <c r="BF454" s="11"/>
    </row>
    <row r="455" spans="14:58" x14ac:dyDescent="0.3">
      <c r="N455" s="11"/>
      <c r="AC455" s="11"/>
      <c r="AQ455" s="11"/>
      <c r="BF455" s="11"/>
    </row>
    <row r="456" spans="14:58" x14ac:dyDescent="0.3">
      <c r="N456" s="11"/>
      <c r="AC456" s="11"/>
      <c r="AQ456" s="11"/>
      <c r="BF456" s="11"/>
    </row>
    <row r="457" spans="14:58" x14ac:dyDescent="0.3">
      <c r="N457" s="11"/>
      <c r="AC457" s="11"/>
      <c r="AQ457" s="11"/>
      <c r="BF457" s="11"/>
    </row>
    <row r="458" spans="14:58" x14ac:dyDescent="0.3">
      <c r="N458" s="11"/>
      <c r="AC458" s="11"/>
      <c r="AQ458" s="11"/>
      <c r="BF458" s="11"/>
    </row>
    <row r="459" spans="14:58" x14ac:dyDescent="0.3">
      <c r="N459" s="11"/>
      <c r="AC459" s="11"/>
      <c r="AQ459" s="11"/>
      <c r="BF459" s="11"/>
    </row>
    <row r="460" spans="14:58" x14ac:dyDescent="0.3">
      <c r="N460" s="11"/>
      <c r="AC460" s="11"/>
      <c r="AQ460" s="11"/>
      <c r="BF460" s="11"/>
    </row>
    <row r="461" spans="14:58" x14ac:dyDescent="0.3">
      <c r="N461" s="11"/>
      <c r="AC461" s="11"/>
      <c r="AQ461" s="11"/>
      <c r="BF461" s="11"/>
    </row>
    <row r="462" spans="14:58" x14ac:dyDescent="0.3">
      <c r="N462" s="11"/>
      <c r="AC462" s="11"/>
      <c r="AQ462" s="11"/>
      <c r="BF462" s="11"/>
    </row>
    <row r="463" spans="14:58" x14ac:dyDescent="0.3">
      <c r="N463" s="11"/>
      <c r="AC463" s="11"/>
      <c r="AQ463" s="11"/>
      <c r="BF463" s="11"/>
    </row>
    <row r="464" spans="14:58" x14ac:dyDescent="0.3">
      <c r="N464" s="11"/>
      <c r="AC464" s="11"/>
      <c r="AQ464" s="11"/>
      <c r="BF464" s="11"/>
    </row>
    <row r="465" spans="14:58" x14ac:dyDescent="0.3">
      <c r="N465" s="11"/>
      <c r="AC465" s="11"/>
      <c r="AQ465" s="11"/>
      <c r="BF465" s="11"/>
    </row>
    <row r="466" spans="14:58" x14ac:dyDescent="0.3">
      <c r="N466" s="11"/>
      <c r="AC466" s="11"/>
      <c r="AQ466" s="11"/>
      <c r="BF466" s="11"/>
    </row>
    <row r="467" spans="14:58" x14ac:dyDescent="0.3">
      <c r="N467" s="11"/>
      <c r="AC467" s="11"/>
      <c r="AQ467" s="11"/>
      <c r="BF467" s="11"/>
    </row>
    <row r="468" spans="14:58" x14ac:dyDescent="0.3">
      <c r="N468" s="11"/>
      <c r="AC468" s="11"/>
      <c r="AQ468" s="11"/>
      <c r="BF468" s="11"/>
    </row>
    <row r="469" spans="14:58" x14ac:dyDescent="0.3">
      <c r="N469" s="11"/>
      <c r="AC469" s="11"/>
      <c r="AQ469" s="11"/>
      <c r="BF469" s="11"/>
    </row>
    <row r="470" spans="14:58" x14ac:dyDescent="0.3">
      <c r="N470" s="11"/>
      <c r="AC470" s="11"/>
      <c r="AQ470" s="11"/>
      <c r="BF470" s="11"/>
    </row>
    <row r="471" spans="14:58" x14ac:dyDescent="0.3">
      <c r="N471" s="11"/>
      <c r="AC471" s="11"/>
      <c r="AQ471" s="11"/>
      <c r="BF471" s="11"/>
    </row>
    <row r="472" spans="14:58" x14ac:dyDescent="0.3">
      <c r="N472" s="11"/>
      <c r="AC472" s="11"/>
      <c r="AQ472" s="11"/>
      <c r="BF472" s="11"/>
    </row>
    <row r="473" spans="14:58" x14ac:dyDescent="0.3">
      <c r="N473" s="11"/>
      <c r="AC473" s="11"/>
      <c r="AQ473" s="11"/>
      <c r="BF473" s="11"/>
    </row>
    <row r="474" spans="14:58" x14ac:dyDescent="0.3">
      <c r="N474" s="11"/>
      <c r="AC474" s="11"/>
      <c r="AQ474" s="11"/>
      <c r="BF474" s="11"/>
    </row>
    <row r="475" spans="14:58" x14ac:dyDescent="0.3">
      <c r="N475" s="11"/>
      <c r="AC475" s="11"/>
      <c r="AQ475" s="11"/>
      <c r="BF475" s="11"/>
    </row>
    <row r="476" spans="14:58" x14ac:dyDescent="0.3">
      <c r="N476" s="11"/>
      <c r="AC476" s="11"/>
      <c r="AQ476" s="11"/>
      <c r="BF476" s="11"/>
    </row>
    <row r="477" spans="14:58" x14ac:dyDescent="0.3">
      <c r="N477" s="11"/>
      <c r="AC477" s="11"/>
      <c r="AQ477" s="11"/>
      <c r="BF477" s="11"/>
    </row>
    <row r="478" spans="14:58" x14ac:dyDescent="0.3">
      <c r="N478" s="11"/>
      <c r="AC478" s="11"/>
      <c r="AQ478" s="11"/>
      <c r="BF478" s="11"/>
    </row>
    <row r="479" spans="14:58" x14ac:dyDescent="0.3">
      <c r="N479" s="11"/>
      <c r="AC479" s="11"/>
      <c r="AQ479" s="11"/>
      <c r="BF479" s="11"/>
    </row>
    <row r="480" spans="14:58" x14ac:dyDescent="0.3">
      <c r="N480" s="11"/>
      <c r="AC480" s="11"/>
      <c r="AQ480" s="11"/>
      <c r="BF480" s="11"/>
    </row>
    <row r="481" spans="14:58" x14ac:dyDescent="0.3">
      <c r="N481" s="11"/>
      <c r="AC481" s="11"/>
      <c r="AQ481" s="11"/>
      <c r="BF481" s="11"/>
    </row>
    <row r="482" spans="14:58" x14ac:dyDescent="0.3">
      <c r="N482" s="11"/>
      <c r="AC482" s="11"/>
      <c r="AQ482" s="11"/>
      <c r="BF482" s="11"/>
    </row>
    <row r="483" spans="14:58" x14ac:dyDescent="0.3">
      <c r="N483" s="11"/>
      <c r="AC483" s="11"/>
      <c r="AQ483" s="11"/>
      <c r="BF483" s="11"/>
    </row>
    <row r="484" spans="14:58" x14ac:dyDescent="0.3">
      <c r="N484" s="11"/>
      <c r="AC484" s="11"/>
      <c r="AQ484" s="11"/>
      <c r="BF484" s="11"/>
    </row>
    <row r="485" spans="14:58" x14ac:dyDescent="0.3">
      <c r="N485" s="11"/>
      <c r="AC485" s="11"/>
      <c r="AQ485" s="11"/>
      <c r="BF485" s="11"/>
    </row>
    <row r="486" spans="14:58" x14ac:dyDescent="0.3">
      <c r="N486" s="11"/>
      <c r="AC486" s="11"/>
      <c r="AQ486" s="11"/>
      <c r="BF486" s="11"/>
    </row>
    <row r="487" spans="14:58" x14ac:dyDescent="0.3">
      <c r="N487" s="11"/>
      <c r="AC487" s="11"/>
      <c r="AQ487" s="11"/>
      <c r="BF487" s="11"/>
    </row>
    <row r="488" spans="14:58" x14ac:dyDescent="0.3">
      <c r="N488" s="11"/>
      <c r="AC488" s="11"/>
      <c r="AQ488" s="11"/>
      <c r="BF488" s="11"/>
    </row>
    <row r="489" spans="14:58" x14ac:dyDescent="0.3">
      <c r="N489" s="11"/>
      <c r="AC489" s="11"/>
      <c r="AQ489" s="11"/>
      <c r="BF489" s="11"/>
    </row>
    <row r="490" spans="14:58" x14ac:dyDescent="0.3">
      <c r="N490" s="11"/>
      <c r="AC490" s="11"/>
      <c r="AQ490" s="11"/>
      <c r="BF490" s="11"/>
    </row>
    <row r="491" spans="14:58" x14ac:dyDescent="0.3">
      <c r="N491" s="11"/>
      <c r="AC491" s="11"/>
      <c r="AQ491" s="11"/>
      <c r="BF491" s="11"/>
    </row>
    <row r="492" spans="14:58" x14ac:dyDescent="0.3">
      <c r="N492" s="11"/>
      <c r="AC492" s="11"/>
      <c r="AQ492" s="11"/>
      <c r="BF492" s="11"/>
    </row>
    <row r="493" spans="14:58" x14ac:dyDescent="0.3">
      <c r="N493" s="11"/>
      <c r="AC493" s="11"/>
      <c r="AQ493" s="11"/>
      <c r="BF493" s="11"/>
    </row>
    <row r="494" spans="14:58" x14ac:dyDescent="0.3">
      <c r="N494" s="11"/>
      <c r="AC494" s="11"/>
      <c r="AQ494" s="11"/>
      <c r="BF494" s="11"/>
    </row>
    <row r="495" spans="14:58" x14ac:dyDescent="0.3">
      <c r="N495" s="11"/>
      <c r="AC495" s="11"/>
      <c r="AQ495" s="11"/>
      <c r="BF495" s="11"/>
    </row>
    <row r="496" spans="14:58" x14ac:dyDescent="0.3">
      <c r="N496" s="11"/>
      <c r="AC496" s="11"/>
      <c r="AQ496" s="11"/>
      <c r="BF496" s="11"/>
    </row>
    <row r="497" spans="1:58" x14ac:dyDescent="0.3">
      <c r="N497" s="11"/>
      <c r="AC497" s="11"/>
      <c r="AQ497" s="11"/>
      <c r="BF497" s="11"/>
    </row>
    <row r="498" spans="1:58" x14ac:dyDescent="0.3">
      <c r="N498" s="11"/>
      <c r="AC498" s="11"/>
      <c r="AQ498" s="11"/>
      <c r="BF498" s="11"/>
    </row>
    <row r="499" spans="1:58" x14ac:dyDescent="0.3">
      <c r="N499" s="11"/>
      <c r="AC499" s="11"/>
      <c r="AQ499" s="11"/>
      <c r="BF499" s="11"/>
    </row>
    <row r="500" spans="1:58" x14ac:dyDescent="0.3">
      <c r="A500" s="10"/>
      <c r="B500" s="10"/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2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2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2"/>
      <c r="AR500" s="10"/>
      <c r="AS500" s="10"/>
      <c r="AT500" s="10"/>
      <c r="AU500" s="10"/>
      <c r="AV500" s="10"/>
      <c r="AW500" s="10"/>
      <c r="AX500" s="10"/>
      <c r="AY500" s="10"/>
      <c r="AZ500" s="10"/>
      <c r="BA500" s="10"/>
      <c r="BB500" s="10"/>
      <c r="BC500" s="10"/>
      <c r="BD500" s="10"/>
      <c r="BE500" s="10"/>
      <c r="BF500" s="12"/>
    </row>
  </sheetData>
  <mergeCells count="60">
    <mergeCell ref="AD446:BF446"/>
    <mergeCell ref="AD447:AQ447"/>
    <mergeCell ref="AR447:BF447"/>
    <mergeCell ref="AD336:BF336"/>
    <mergeCell ref="AD337:AQ337"/>
    <mergeCell ref="AR337:BF337"/>
    <mergeCell ref="AD391:BF391"/>
    <mergeCell ref="AD392:AQ392"/>
    <mergeCell ref="AR392:BF392"/>
    <mergeCell ref="AD225:AQ225"/>
    <mergeCell ref="AR225:BF225"/>
    <mergeCell ref="AD281:BF281"/>
    <mergeCell ref="AD282:AQ282"/>
    <mergeCell ref="AR282:BF282"/>
    <mergeCell ref="AD59:BF59"/>
    <mergeCell ref="A337:N337"/>
    <mergeCell ref="O337:AC337"/>
    <mergeCell ref="A391:AC391"/>
    <mergeCell ref="A392:N392"/>
    <mergeCell ref="O392:AC392"/>
    <mergeCell ref="AD280:BF280"/>
    <mergeCell ref="AD60:AQ60"/>
    <mergeCell ref="AR60:BF60"/>
    <mergeCell ref="AD114:BF114"/>
    <mergeCell ref="AD115:AQ115"/>
    <mergeCell ref="AR115:BF115"/>
    <mergeCell ref="AD169:BF169"/>
    <mergeCell ref="AD170:AQ170"/>
    <mergeCell ref="AR170:BF170"/>
    <mergeCell ref="AD224:BF224"/>
    <mergeCell ref="A1:AC1"/>
    <mergeCell ref="AD1:BF1"/>
    <mergeCell ref="AD3:BF3"/>
    <mergeCell ref="AD4:BF4"/>
    <mergeCell ref="AD5:AQ5"/>
    <mergeCell ref="AR5:BF5"/>
    <mergeCell ref="A3:AC3"/>
    <mergeCell ref="A282:N282"/>
    <mergeCell ref="O282:AC282"/>
    <mergeCell ref="A336:AC336"/>
    <mergeCell ref="A447:N447"/>
    <mergeCell ref="O447:AC447"/>
    <mergeCell ref="A446:AC446"/>
    <mergeCell ref="A224:AC224"/>
    <mergeCell ref="A225:N225"/>
    <mergeCell ref="O225:AC225"/>
    <mergeCell ref="A280:AC280"/>
    <mergeCell ref="A281:AC281"/>
    <mergeCell ref="A114:AC114"/>
    <mergeCell ref="A115:N115"/>
    <mergeCell ref="O115:AC115"/>
    <mergeCell ref="A169:AC169"/>
    <mergeCell ref="A170:N170"/>
    <mergeCell ref="O170:AC170"/>
    <mergeCell ref="A4:AC4"/>
    <mergeCell ref="A5:N5"/>
    <mergeCell ref="O5:AC5"/>
    <mergeCell ref="A59:AC59"/>
    <mergeCell ref="A60:N60"/>
    <mergeCell ref="O60:AC60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1C70ED-D335-4CAF-96BD-C184F047B37E}">
  <dimension ref="A1:CI150"/>
  <sheetViews>
    <sheetView zoomScale="70" zoomScaleNormal="70" workbookViewId="0">
      <selection activeCell="L149" sqref="L149"/>
    </sheetView>
  </sheetViews>
  <sheetFormatPr defaultRowHeight="14.4" x14ac:dyDescent="0.3"/>
  <cols>
    <col min="1" max="1" width="47.21875" bestFit="1" customWidth="1"/>
    <col min="2" max="2" width="14.109375" bestFit="1" customWidth="1"/>
    <col min="3" max="3" width="12.77734375" bestFit="1" customWidth="1"/>
    <col min="4" max="4" width="13.21875" bestFit="1" customWidth="1"/>
    <col min="5" max="5" width="14" bestFit="1" customWidth="1"/>
    <col min="6" max="6" width="17.44140625" bestFit="1" customWidth="1"/>
    <col min="7" max="7" width="18.77734375" bestFit="1" customWidth="1"/>
    <col min="8" max="8" width="18.88671875" bestFit="1" customWidth="1"/>
    <col min="9" max="9" width="13.33203125" bestFit="1" customWidth="1"/>
    <col min="10" max="10" width="18.21875" bestFit="1" customWidth="1"/>
    <col min="11" max="11" width="33.88671875" bestFit="1" customWidth="1"/>
    <col min="12" max="12" width="33.44140625" bestFit="1" customWidth="1"/>
    <col min="13" max="13" width="38.21875" bestFit="1" customWidth="1"/>
    <col min="14" max="14" width="37.77734375" bestFit="1" customWidth="1"/>
    <col min="15" max="15" width="14.109375" bestFit="1" customWidth="1"/>
    <col min="16" max="16" width="12.77734375" bestFit="1" customWidth="1"/>
    <col min="17" max="17" width="13.21875" bestFit="1" customWidth="1"/>
    <col min="18" max="18" width="14" bestFit="1" customWidth="1"/>
    <col min="19" max="19" width="17.44140625" bestFit="1" customWidth="1"/>
    <col min="20" max="20" width="18.77734375" bestFit="1" customWidth="1"/>
    <col min="21" max="21" width="18.88671875" bestFit="1" customWidth="1"/>
    <col min="22" max="22" width="13.33203125" bestFit="1" customWidth="1"/>
    <col min="23" max="23" width="18.21875" bestFit="1" customWidth="1"/>
    <col min="24" max="24" width="33.88671875" bestFit="1" customWidth="1"/>
    <col min="25" max="25" width="33.44140625" bestFit="1" customWidth="1"/>
    <col min="26" max="26" width="38.21875" bestFit="1" customWidth="1"/>
    <col min="27" max="27" width="37.77734375" bestFit="1" customWidth="1"/>
    <col min="30" max="30" width="44.6640625" bestFit="1" customWidth="1"/>
    <col min="31" max="31" width="15.21875" bestFit="1" customWidth="1"/>
    <col min="32" max="34" width="14.44140625" bestFit="1" customWidth="1"/>
    <col min="35" max="35" width="17.77734375" bestFit="1" customWidth="1"/>
    <col min="36" max="36" width="18.33203125" bestFit="1" customWidth="1"/>
    <col min="37" max="37" width="18.5546875" bestFit="1" customWidth="1"/>
    <col min="38" max="38" width="15.44140625" bestFit="1" customWidth="1"/>
    <col min="39" max="39" width="17.33203125" bestFit="1" customWidth="1"/>
    <col min="40" max="40" width="33.88671875" bestFit="1" customWidth="1"/>
    <col min="41" max="41" width="33.44140625" bestFit="1" customWidth="1"/>
    <col min="42" max="42" width="38.21875" bestFit="1" customWidth="1"/>
    <col min="43" max="43" width="37.77734375" bestFit="1" customWidth="1"/>
    <col min="44" max="44" width="15.21875" bestFit="1" customWidth="1"/>
    <col min="45" max="47" width="14.44140625" bestFit="1" customWidth="1"/>
    <col min="48" max="48" width="17.77734375" bestFit="1" customWidth="1"/>
    <col min="49" max="49" width="18.33203125" bestFit="1" customWidth="1"/>
    <col min="50" max="50" width="18.5546875" bestFit="1" customWidth="1"/>
    <col min="51" max="51" width="15.44140625" bestFit="1" customWidth="1"/>
    <col min="52" max="52" width="17.33203125" bestFit="1" customWidth="1"/>
    <col min="53" max="53" width="33.88671875" bestFit="1" customWidth="1"/>
    <col min="54" max="54" width="33.44140625" bestFit="1" customWidth="1"/>
    <col min="55" max="55" width="38.21875" bestFit="1" customWidth="1"/>
    <col min="56" max="56" width="37.77734375" bestFit="1" customWidth="1"/>
  </cols>
  <sheetData>
    <row r="1" spans="1:57" x14ac:dyDescent="0.3">
      <c r="A1" s="32" t="s">
        <v>34</v>
      </c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2"/>
      <c r="N1" s="32"/>
      <c r="O1" s="32"/>
      <c r="P1" s="32"/>
      <c r="Q1" s="32"/>
      <c r="R1" s="32"/>
      <c r="S1" s="32"/>
      <c r="T1" s="32"/>
      <c r="U1" s="32"/>
      <c r="V1" s="32"/>
      <c r="W1" s="32"/>
      <c r="X1" s="13"/>
      <c r="Y1" s="13"/>
      <c r="Z1" s="13"/>
      <c r="AA1" s="13"/>
      <c r="AB1" s="11"/>
      <c r="AD1" s="34" t="s">
        <v>35</v>
      </c>
      <c r="AE1" s="34"/>
      <c r="AF1" s="34"/>
      <c r="AG1" s="34"/>
      <c r="AH1" s="34"/>
      <c r="AI1" s="34"/>
      <c r="AJ1" s="34"/>
      <c r="AK1" s="34"/>
      <c r="AL1" s="34"/>
      <c r="AM1" s="34"/>
      <c r="AN1" s="34"/>
      <c r="AO1" s="34"/>
      <c r="AP1" s="34"/>
      <c r="AQ1" s="34"/>
      <c r="AR1" s="34"/>
      <c r="AS1" s="34"/>
      <c r="AT1" s="34"/>
      <c r="AU1" s="34"/>
      <c r="AV1" s="34"/>
      <c r="AW1" s="34"/>
      <c r="AX1" s="34"/>
      <c r="AY1" s="34"/>
      <c r="AZ1" s="34"/>
      <c r="BA1" s="14"/>
      <c r="BB1" s="14"/>
      <c r="BC1" s="14"/>
      <c r="BD1" s="14"/>
      <c r="BE1" s="11"/>
    </row>
    <row r="2" spans="1:57" x14ac:dyDescent="0.3">
      <c r="A2" s="7"/>
      <c r="B2" s="7"/>
      <c r="C2" s="7"/>
      <c r="D2" s="7"/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  <c r="AA2" s="7"/>
      <c r="AB2" s="11"/>
      <c r="AD2" s="7"/>
      <c r="AE2" s="7"/>
      <c r="AF2" s="7"/>
      <c r="AG2" s="7"/>
      <c r="AH2" s="7"/>
      <c r="AI2" s="7"/>
      <c r="AJ2" s="7"/>
      <c r="AK2" s="7"/>
      <c r="AL2" s="7"/>
      <c r="AM2" s="7"/>
      <c r="AN2" s="7"/>
      <c r="AO2" s="7"/>
      <c r="AP2" s="7"/>
      <c r="AQ2" s="7"/>
      <c r="AR2" s="7"/>
      <c r="AS2" s="7"/>
      <c r="AT2" s="7"/>
      <c r="AU2" s="7"/>
      <c r="AV2" s="7"/>
      <c r="AW2" s="7"/>
      <c r="AX2" s="7"/>
      <c r="AY2" s="7"/>
      <c r="AZ2" s="7"/>
      <c r="BA2" s="7"/>
      <c r="BB2" s="7"/>
      <c r="BC2" s="7"/>
      <c r="BD2" s="7"/>
      <c r="BE2" s="11"/>
    </row>
    <row r="3" spans="1:57" x14ac:dyDescent="0.3">
      <c r="A3" s="33" t="s">
        <v>23</v>
      </c>
      <c r="B3" s="33"/>
      <c r="C3" s="33"/>
      <c r="D3" s="33"/>
      <c r="E3" s="33"/>
      <c r="F3" s="33"/>
      <c r="G3" s="33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8"/>
      <c r="Y3" s="8"/>
      <c r="Z3" s="8"/>
      <c r="AA3" s="8"/>
      <c r="AB3" s="11"/>
      <c r="AD3" s="33" t="s">
        <v>23</v>
      </c>
      <c r="AE3" s="33"/>
      <c r="AF3" s="33"/>
      <c r="AG3" s="33"/>
      <c r="AH3" s="33"/>
      <c r="AI3" s="33"/>
      <c r="AJ3" s="33"/>
      <c r="AK3" s="33"/>
      <c r="AL3" s="33"/>
      <c r="AM3" s="33"/>
      <c r="AN3" s="33"/>
      <c r="AO3" s="33"/>
      <c r="AP3" s="33"/>
      <c r="AQ3" s="33"/>
      <c r="AR3" s="33"/>
      <c r="AS3" s="33"/>
      <c r="AT3" s="33"/>
      <c r="AU3" s="33"/>
      <c r="AV3" s="33"/>
      <c r="AW3" s="33"/>
      <c r="AX3" s="33"/>
      <c r="AY3" s="33"/>
      <c r="AZ3" s="33"/>
      <c r="BA3" s="21"/>
      <c r="BB3" s="21"/>
      <c r="BC3" s="21"/>
      <c r="BD3" s="21"/>
      <c r="BE3" s="11"/>
    </row>
    <row r="4" spans="1:57" x14ac:dyDescent="0.3">
      <c r="A4" s="1" t="s">
        <v>21</v>
      </c>
      <c r="B4" s="30" t="s">
        <v>19</v>
      </c>
      <c r="C4" s="30"/>
      <c r="D4" s="30"/>
      <c r="E4" s="30"/>
      <c r="F4" s="30"/>
      <c r="G4" s="30"/>
      <c r="H4" s="30"/>
      <c r="I4" s="30"/>
      <c r="J4" s="30"/>
      <c r="K4" s="3"/>
      <c r="L4" s="3"/>
      <c r="M4" s="3"/>
      <c r="N4" s="3"/>
      <c r="O4" s="31" t="s">
        <v>20</v>
      </c>
      <c r="P4" s="31"/>
      <c r="Q4" s="31"/>
      <c r="R4" s="31"/>
      <c r="S4" s="31"/>
      <c r="T4" s="31"/>
      <c r="U4" s="31"/>
      <c r="V4" s="31"/>
      <c r="W4" s="31"/>
      <c r="X4" s="6"/>
      <c r="Y4" s="6"/>
      <c r="Z4" s="6"/>
      <c r="AA4" s="6"/>
      <c r="AB4" s="11"/>
      <c r="AD4" s="1" t="s">
        <v>21</v>
      </c>
      <c r="AE4" s="30" t="s">
        <v>19</v>
      </c>
      <c r="AF4" s="30"/>
      <c r="AG4" s="30"/>
      <c r="AH4" s="30"/>
      <c r="AI4" s="30"/>
      <c r="AJ4" s="30"/>
      <c r="AK4" s="30"/>
      <c r="AL4" s="30"/>
      <c r="AM4" s="30"/>
      <c r="AN4" s="3"/>
      <c r="AO4" s="3"/>
      <c r="AP4" s="3"/>
      <c r="AQ4" s="3"/>
      <c r="AR4" s="31" t="s">
        <v>20</v>
      </c>
      <c r="AS4" s="31"/>
      <c r="AT4" s="31"/>
      <c r="AU4" s="31"/>
      <c r="AV4" s="31"/>
      <c r="AW4" s="31"/>
      <c r="AX4" s="31"/>
      <c r="AY4" s="31"/>
      <c r="AZ4" s="31"/>
      <c r="BA4" s="22"/>
      <c r="BB4" s="22"/>
      <c r="BC4" s="22"/>
      <c r="BD4" s="22"/>
      <c r="BE4" s="11"/>
    </row>
    <row r="5" spans="1:57" x14ac:dyDescent="0.3">
      <c r="A5" s="4"/>
      <c r="B5" s="5" t="s">
        <v>0</v>
      </c>
      <c r="C5" s="5" t="s">
        <v>1</v>
      </c>
      <c r="D5" s="5" t="s">
        <v>2</v>
      </c>
      <c r="E5" s="5" t="s">
        <v>3</v>
      </c>
      <c r="F5" s="5" t="s">
        <v>4</v>
      </c>
      <c r="G5" s="5" t="s">
        <v>5</v>
      </c>
      <c r="H5" s="5" t="s">
        <v>6</v>
      </c>
      <c r="I5" s="5" t="s">
        <v>7</v>
      </c>
      <c r="J5" s="5" t="s">
        <v>8</v>
      </c>
      <c r="K5" s="5" t="s">
        <v>36</v>
      </c>
      <c r="L5" s="5" t="s">
        <v>37</v>
      </c>
      <c r="M5" s="5" t="s">
        <v>38</v>
      </c>
      <c r="N5" s="5" t="s">
        <v>39</v>
      </c>
      <c r="O5" s="5" t="s">
        <v>0</v>
      </c>
      <c r="P5" s="5" t="s">
        <v>1</v>
      </c>
      <c r="Q5" s="5" t="s">
        <v>2</v>
      </c>
      <c r="R5" s="5" t="s">
        <v>3</v>
      </c>
      <c r="S5" s="5" t="s">
        <v>4</v>
      </c>
      <c r="T5" s="5" t="s">
        <v>5</v>
      </c>
      <c r="U5" s="5" t="s">
        <v>6</v>
      </c>
      <c r="V5" s="5" t="s">
        <v>7</v>
      </c>
      <c r="W5" s="5" t="s">
        <v>8</v>
      </c>
      <c r="X5" s="5" t="s">
        <v>36</v>
      </c>
      <c r="Y5" s="5" t="s">
        <v>37</v>
      </c>
      <c r="Z5" s="5" t="s">
        <v>38</v>
      </c>
      <c r="AA5" s="5" t="s">
        <v>39</v>
      </c>
      <c r="AB5" s="11"/>
      <c r="AD5" s="4"/>
      <c r="AE5" s="5" t="s">
        <v>0</v>
      </c>
      <c r="AF5" s="5" t="s">
        <v>1</v>
      </c>
      <c r="AG5" s="5" t="s">
        <v>2</v>
      </c>
      <c r="AH5" s="5" t="s">
        <v>3</v>
      </c>
      <c r="AI5" s="5" t="s">
        <v>4</v>
      </c>
      <c r="AJ5" s="5" t="s">
        <v>5</v>
      </c>
      <c r="AK5" s="5" t="s">
        <v>6</v>
      </c>
      <c r="AL5" s="5" t="s">
        <v>7</v>
      </c>
      <c r="AM5" s="5" t="s">
        <v>8</v>
      </c>
      <c r="AN5" s="5" t="s">
        <v>36</v>
      </c>
      <c r="AO5" s="5" t="s">
        <v>37</v>
      </c>
      <c r="AP5" s="5" t="s">
        <v>38</v>
      </c>
      <c r="AQ5" s="5" t="s">
        <v>39</v>
      </c>
      <c r="AR5" s="5" t="s">
        <v>0</v>
      </c>
      <c r="AS5" s="5" t="s">
        <v>1</v>
      </c>
      <c r="AT5" s="5" t="s">
        <v>2</v>
      </c>
      <c r="AU5" s="5" t="s">
        <v>3</v>
      </c>
      <c r="AV5" s="5" t="s">
        <v>4</v>
      </c>
      <c r="AW5" s="5" t="s">
        <v>5</v>
      </c>
      <c r="AX5" s="5" t="s">
        <v>6</v>
      </c>
      <c r="AY5" s="5" t="s">
        <v>7</v>
      </c>
      <c r="AZ5" s="5" t="s">
        <v>8</v>
      </c>
      <c r="BA5" s="5" t="s">
        <v>36</v>
      </c>
      <c r="BB5" s="5" t="s">
        <v>37</v>
      </c>
      <c r="BC5" s="5" t="s">
        <v>38</v>
      </c>
      <c r="BD5" s="5" t="s">
        <v>39</v>
      </c>
      <c r="BE5" s="11"/>
    </row>
    <row r="6" spans="1:57" x14ac:dyDescent="0.3">
      <c r="A6" s="2" t="s">
        <v>9</v>
      </c>
      <c r="B6" s="2">
        <v>0.509174287</v>
      </c>
      <c r="C6" s="2">
        <v>0</v>
      </c>
      <c r="D6" s="2">
        <v>2.1276595739999999</v>
      </c>
      <c r="E6" s="2">
        <v>88.617886179999999</v>
      </c>
      <c r="F6" s="2">
        <v>100</v>
      </c>
      <c r="G6" s="2">
        <v>43.617021280000003</v>
      </c>
      <c r="H6" s="2">
        <v>79.508196720000001</v>
      </c>
      <c r="I6" s="2">
        <v>-20.131092509999998</v>
      </c>
      <c r="J6" s="2">
        <v>-64.154599829999995</v>
      </c>
      <c r="K6" s="2"/>
      <c r="L6" s="2"/>
      <c r="M6" s="2"/>
      <c r="N6" s="2"/>
      <c r="O6" s="2">
        <v>0.534883738</v>
      </c>
      <c r="P6" s="2">
        <v>0</v>
      </c>
      <c r="Q6" s="2">
        <v>5.263157895</v>
      </c>
      <c r="R6" s="2">
        <v>91.666666669999998</v>
      </c>
      <c r="S6" s="2">
        <v>0</v>
      </c>
      <c r="T6" s="2">
        <v>37.89473684</v>
      </c>
      <c r="U6" s="2">
        <v>85.714285709999999</v>
      </c>
      <c r="V6" s="2">
        <v>0</v>
      </c>
      <c r="W6" s="2">
        <v>-78.238355470000002</v>
      </c>
      <c r="X6" s="2"/>
      <c r="Y6" s="2"/>
      <c r="Z6" s="2"/>
      <c r="AA6" s="2"/>
      <c r="AB6" s="11"/>
      <c r="AD6" s="2" t="s">
        <v>9</v>
      </c>
      <c r="AE6" s="2">
        <v>0.46330276100000001</v>
      </c>
      <c r="AF6" s="2">
        <v>7.692307692</v>
      </c>
      <c r="AG6" s="2">
        <v>10.71428571</v>
      </c>
      <c r="AH6" s="2">
        <v>92.783505149999996</v>
      </c>
      <c r="AI6" s="2">
        <v>53.84615385</v>
      </c>
      <c r="AJ6" s="2">
        <v>57.142857139999997</v>
      </c>
      <c r="AK6" s="2">
        <v>79.166666669999998</v>
      </c>
      <c r="AL6" s="2">
        <v>184.26012230000001</v>
      </c>
      <c r="AM6" s="2">
        <v>-64.154599829999995</v>
      </c>
      <c r="AN6" s="2"/>
      <c r="AO6" s="2"/>
      <c r="AP6" s="2"/>
      <c r="AQ6" s="2"/>
      <c r="AR6" s="2">
        <v>0.45581394400000003</v>
      </c>
      <c r="AS6" s="2">
        <v>7.1428571429999996</v>
      </c>
      <c r="AT6" s="2">
        <v>12.820512819999999</v>
      </c>
      <c r="AU6" s="2">
        <v>94.565217390000001</v>
      </c>
      <c r="AV6" s="2">
        <v>42.857142860000003</v>
      </c>
      <c r="AW6" s="2">
        <v>61.53846154</v>
      </c>
      <c r="AX6" s="2">
        <v>86.813186810000005</v>
      </c>
      <c r="AY6" s="2">
        <v>-88.794325850000007</v>
      </c>
      <c r="AZ6" s="2">
        <v>-78.238355470000002</v>
      </c>
      <c r="BA6" s="2"/>
      <c r="BB6" s="2"/>
      <c r="BC6" s="2"/>
      <c r="BD6" s="2"/>
      <c r="BE6" s="11"/>
    </row>
    <row r="7" spans="1:57" x14ac:dyDescent="0.3">
      <c r="A7" s="2" t="s">
        <v>10</v>
      </c>
      <c r="B7" s="2">
        <v>0.82110089100000005</v>
      </c>
      <c r="C7" s="2">
        <v>6.6666666670000003</v>
      </c>
      <c r="D7" s="2">
        <v>10</v>
      </c>
      <c r="E7" s="2">
        <v>91.709844559999993</v>
      </c>
      <c r="F7" s="2">
        <v>73.333333330000002</v>
      </c>
      <c r="G7" s="2">
        <v>80</v>
      </c>
      <c r="H7" s="2">
        <v>79.166666669999998</v>
      </c>
      <c r="I7" s="2">
        <v>15.67654913</v>
      </c>
      <c r="J7" s="2">
        <v>-64.154599829999995</v>
      </c>
      <c r="K7" s="2">
        <f xml:space="preserve"> C7 -C6</f>
        <v>6.6666666670000003</v>
      </c>
      <c r="L7" s="2">
        <f xml:space="preserve"> D7 -D6</f>
        <v>7.8723404260000001</v>
      </c>
      <c r="M7" s="2">
        <f xml:space="preserve"> F7 -F6</f>
        <v>-26.666666669999998</v>
      </c>
      <c r="N7" s="2">
        <f xml:space="preserve"> G7 -G6</f>
        <v>36.382978719999997</v>
      </c>
      <c r="O7" s="2">
        <v>0.85116279100000003</v>
      </c>
      <c r="P7" s="2">
        <v>10</v>
      </c>
      <c r="Q7" s="2">
        <v>0</v>
      </c>
      <c r="R7" s="2">
        <v>91.919191920000003</v>
      </c>
      <c r="S7" s="2">
        <v>80</v>
      </c>
      <c r="T7" s="2">
        <v>42.857142860000003</v>
      </c>
      <c r="U7" s="2">
        <v>85.279187820000004</v>
      </c>
      <c r="V7" s="2">
        <v>103.8705994</v>
      </c>
      <c r="W7" s="2">
        <v>-78.238355470000002</v>
      </c>
      <c r="X7" s="2">
        <f xml:space="preserve"> P7 -P6</f>
        <v>10</v>
      </c>
      <c r="Y7" s="2">
        <f xml:space="preserve"> Q7 -Q6</f>
        <v>-5.263157895</v>
      </c>
      <c r="Z7" s="2">
        <f xml:space="preserve"> S7 -S6</f>
        <v>80</v>
      </c>
      <c r="AA7" s="2">
        <f xml:space="preserve"> T7 -T6</f>
        <v>4.9624060200000031</v>
      </c>
      <c r="AB7" s="11"/>
      <c r="AD7" s="2" t="s">
        <v>10</v>
      </c>
      <c r="AE7" s="2">
        <v>0.44495412699999998</v>
      </c>
      <c r="AF7" s="2">
        <v>9.0909090910000003</v>
      </c>
      <c r="AG7" s="2">
        <v>11.11111111</v>
      </c>
      <c r="AH7" s="2">
        <v>94.382022469999995</v>
      </c>
      <c r="AI7" s="2">
        <v>59.090909089999997</v>
      </c>
      <c r="AJ7" s="2">
        <v>55.555555560000002</v>
      </c>
      <c r="AK7" s="2">
        <v>86.363636360000001</v>
      </c>
      <c r="AL7" s="2">
        <v>-28.514256499999998</v>
      </c>
      <c r="AM7" s="2">
        <v>-64.154599829999995</v>
      </c>
      <c r="AN7" s="2">
        <f xml:space="preserve"> AF7 -AF6</f>
        <v>1.3986013990000004</v>
      </c>
      <c r="AO7" s="2">
        <f xml:space="preserve"> AG7 -AG6</f>
        <v>0.39682539999999911</v>
      </c>
      <c r="AP7" s="2">
        <f xml:space="preserve"> AI7 -AI6</f>
        <v>5.2447552399999964</v>
      </c>
      <c r="AQ7" s="2">
        <f xml:space="preserve"> AJ7 -AJ6</f>
        <v>-1.5873015799999948</v>
      </c>
      <c r="AR7" s="2">
        <v>0.358139545</v>
      </c>
      <c r="AS7" s="2">
        <v>6.1224489799999997</v>
      </c>
      <c r="AT7" s="2">
        <v>9.0909090910000003</v>
      </c>
      <c r="AU7" s="2">
        <v>91.780821919999994</v>
      </c>
      <c r="AV7" s="2">
        <v>44.897959180000001</v>
      </c>
      <c r="AW7" s="2">
        <v>56.81818182</v>
      </c>
      <c r="AX7" s="2">
        <v>86.111111109999996</v>
      </c>
      <c r="AY7" s="2">
        <v>-93.569422419999995</v>
      </c>
      <c r="AZ7" s="2">
        <v>-78.238355470000002</v>
      </c>
      <c r="BA7" s="2">
        <f xml:space="preserve"> AS7 -AS6</f>
        <v>-1.0204081629999999</v>
      </c>
      <c r="BB7" s="2">
        <f xml:space="preserve"> AT7 -AT6</f>
        <v>-3.729603728999999</v>
      </c>
      <c r="BC7" s="2">
        <f xml:space="preserve"> AV7 -AV6</f>
        <v>2.0408163199999976</v>
      </c>
      <c r="BD7" s="2">
        <f xml:space="preserve"> AW7 -AW6</f>
        <v>-4.7202797200000006</v>
      </c>
      <c r="BE7" s="11"/>
    </row>
    <row r="8" spans="1:57" x14ac:dyDescent="0.3">
      <c r="A8" s="2" t="s">
        <v>11</v>
      </c>
      <c r="B8" s="2">
        <v>0.29357796899999999</v>
      </c>
      <c r="C8" s="2">
        <v>0</v>
      </c>
      <c r="D8" s="2">
        <v>4.4871794869999997</v>
      </c>
      <c r="E8" s="2">
        <v>95</v>
      </c>
      <c r="F8" s="2">
        <v>50</v>
      </c>
      <c r="G8" s="2">
        <v>43.22580645</v>
      </c>
      <c r="H8" s="2">
        <v>76.666666669999998</v>
      </c>
      <c r="I8" s="2">
        <v>7.418729592</v>
      </c>
      <c r="J8" s="2">
        <v>-64.154599829999995</v>
      </c>
      <c r="K8" s="2">
        <f t="shared" ref="K8:L15" si="0" xml:space="preserve"> C8 -C7</f>
        <v>-6.6666666670000003</v>
      </c>
      <c r="L8" s="2">
        <f t="shared" si="0"/>
        <v>-5.5128205130000003</v>
      </c>
      <c r="M8" s="2">
        <f t="shared" ref="M8:N15" si="1" xml:space="preserve"> F8 -F7</f>
        <v>-23.333333330000002</v>
      </c>
      <c r="N8" s="2">
        <f t="shared" si="1"/>
        <v>-36.77419355</v>
      </c>
      <c r="O8" s="2">
        <v>0.30697673599999997</v>
      </c>
      <c r="P8" s="2">
        <v>0</v>
      </c>
      <c r="Q8" s="2">
        <v>5.2287581699999999</v>
      </c>
      <c r="R8" s="2">
        <v>95.081967210000002</v>
      </c>
      <c r="S8" s="2">
        <v>0</v>
      </c>
      <c r="T8" s="2">
        <v>46.40522876</v>
      </c>
      <c r="U8" s="2">
        <v>91.666666669999998</v>
      </c>
      <c r="V8" s="2">
        <v>-10.01674843</v>
      </c>
      <c r="W8" s="2">
        <v>-78.238355470000002</v>
      </c>
      <c r="X8" s="2">
        <f t="shared" ref="X8:Y15" si="2" xml:space="preserve"> P8 -P7</f>
        <v>-10</v>
      </c>
      <c r="Y8" s="2">
        <f t="shared" si="2"/>
        <v>5.2287581699999999</v>
      </c>
      <c r="Z8" s="2">
        <f t="shared" ref="Z8:AA15" si="3" xml:space="preserve"> S8 -S7</f>
        <v>-80</v>
      </c>
      <c r="AA8" s="2">
        <f t="shared" si="3"/>
        <v>3.5480858999999967</v>
      </c>
      <c r="AB8" s="11"/>
      <c r="AD8" s="2" t="s">
        <v>11</v>
      </c>
      <c r="AE8" s="2">
        <v>0.49082568300000001</v>
      </c>
      <c r="AF8" s="2">
        <v>10</v>
      </c>
      <c r="AG8" s="2">
        <v>8.8888888890000004</v>
      </c>
      <c r="AH8" s="2">
        <v>93.203883500000003</v>
      </c>
      <c r="AI8" s="2">
        <v>59.420289859999997</v>
      </c>
      <c r="AJ8" s="2">
        <v>57.777777780000001</v>
      </c>
      <c r="AK8" s="2">
        <v>83.495145629999996</v>
      </c>
      <c r="AL8" s="2">
        <v>-36.105947950000001</v>
      </c>
      <c r="AM8" s="2">
        <v>-64.154599829999995</v>
      </c>
      <c r="AN8" s="2">
        <f t="shared" ref="AN8:AN15" si="4" xml:space="preserve"> AF8 -AF7</f>
        <v>0.90909090899999967</v>
      </c>
      <c r="AO8" s="2">
        <f t="shared" ref="AO8:AO15" si="5" xml:space="preserve"> AG8 -AG7</f>
        <v>-2.2222222209999991</v>
      </c>
      <c r="AP8" s="2">
        <f t="shared" ref="AP8:AP15" si="6" xml:space="preserve"> AI8 -AI7</f>
        <v>0.32938077000000021</v>
      </c>
      <c r="AQ8" s="2">
        <f t="shared" ref="AQ8:AQ15" si="7" xml:space="preserve"> AJ8 -AJ7</f>
        <v>2.222222219999999</v>
      </c>
      <c r="AR8" s="2">
        <v>0.41395348300000001</v>
      </c>
      <c r="AS8" s="2">
        <v>5.263157895</v>
      </c>
      <c r="AT8" s="2">
        <v>9.375</v>
      </c>
      <c r="AU8" s="2">
        <v>92.045454550000002</v>
      </c>
      <c r="AV8" s="2">
        <v>47.368421050000002</v>
      </c>
      <c r="AW8" s="2">
        <v>59.375</v>
      </c>
      <c r="AX8" s="2">
        <v>86.206896549999996</v>
      </c>
      <c r="AY8" s="2">
        <v>-97.159727959999998</v>
      </c>
      <c r="AZ8" s="2">
        <v>-78.238355470000002</v>
      </c>
      <c r="BA8" s="2">
        <f t="shared" ref="BA8:BA15" si="8" xml:space="preserve"> AS8 -AS7</f>
        <v>-0.85929108499999973</v>
      </c>
      <c r="BB8" s="2">
        <f t="shared" ref="BB8:BB15" si="9" xml:space="preserve"> AT8 -AT7</f>
        <v>0.28409090899999967</v>
      </c>
      <c r="BC8" s="2">
        <f t="shared" ref="BC8:BC15" si="10" xml:space="preserve"> AV8 -AV7</f>
        <v>2.4704618700000012</v>
      </c>
      <c r="BD8" s="2">
        <f t="shared" ref="BD8:BD15" si="11" xml:space="preserve"> AW8 -AW7</f>
        <v>2.5568181800000005</v>
      </c>
      <c r="BE8" s="11"/>
    </row>
    <row r="9" spans="1:57" x14ac:dyDescent="0.3">
      <c r="A9" s="2" t="s">
        <v>12</v>
      </c>
      <c r="B9" s="2">
        <v>0.71559631800000001</v>
      </c>
      <c r="C9" s="2">
        <v>0</v>
      </c>
      <c r="D9" s="2">
        <v>0</v>
      </c>
      <c r="E9" s="2">
        <v>90.697674419999998</v>
      </c>
      <c r="F9" s="2">
        <v>50</v>
      </c>
      <c r="G9" s="2">
        <v>38.095238100000003</v>
      </c>
      <c r="H9" s="2">
        <v>78.947368420000004</v>
      </c>
      <c r="I9" s="2">
        <v>1.2767588089999999</v>
      </c>
      <c r="J9" s="2">
        <v>-64.154599829999995</v>
      </c>
      <c r="K9" s="2">
        <f t="shared" si="0"/>
        <v>0</v>
      </c>
      <c r="L9" s="2">
        <f t="shared" si="0"/>
        <v>-4.4871794869999997</v>
      </c>
      <c r="M9" s="2">
        <f t="shared" si="1"/>
        <v>0</v>
      </c>
      <c r="N9" s="2">
        <f t="shared" si="1"/>
        <v>-5.1305683499999972</v>
      </c>
      <c r="O9" s="2">
        <v>0.73488372599999996</v>
      </c>
      <c r="P9" s="2">
        <v>15.38461538</v>
      </c>
      <c r="Q9" s="2">
        <v>0</v>
      </c>
      <c r="R9" s="2">
        <v>91.764705879999994</v>
      </c>
      <c r="S9" s="2">
        <v>53.84615385</v>
      </c>
      <c r="T9" s="2">
        <v>37.5</v>
      </c>
      <c r="U9" s="2">
        <v>85.207100589999996</v>
      </c>
      <c r="V9" s="2">
        <v>413.1966334</v>
      </c>
      <c r="W9" s="2">
        <v>-78.238355470000002</v>
      </c>
      <c r="X9" s="2">
        <f t="shared" si="2"/>
        <v>15.38461538</v>
      </c>
      <c r="Y9" s="2">
        <f t="shared" si="2"/>
        <v>-5.2287581699999999</v>
      </c>
      <c r="Z9" s="2">
        <f t="shared" si="3"/>
        <v>53.84615385</v>
      </c>
      <c r="AA9" s="2">
        <f t="shared" si="3"/>
        <v>-8.90522876</v>
      </c>
      <c r="AB9" s="11"/>
      <c r="AD9" s="2" t="s">
        <v>12</v>
      </c>
      <c r="AE9" s="2">
        <v>0.54587155600000004</v>
      </c>
      <c r="AF9" s="2">
        <v>11.864406779999999</v>
      </c>
      <c r="AG9" s="2">
        <v>7.1428571429999996</v>
      </c>
      <c r="AH9" s="2">
        <v>93.162393159999993</v>
      </c>
      <c r="AI9" s="2">
        <v>60.344827590000001</v>
      </c>
      <c r="AJ9" s="2">
        <v>57.142857139999997</v>
      </c>
      <c r="AK9" s="2">
        <v>82.905982910000006</v>
      </c>
      <c r="AL9" s="2">
        <v>-12.557533899999999</v>
      </c>
      <c r="AM9" s="2">
        <v>-64.154599829999995</v>
      </c>
      <c r="AN9" s="2">
        <f t="shared" si="4"/>
        <v>1.8644067799999995</v>
      </c>
      <c r="AO9" s="2">
        <f t="shared" si="5"/>
        <v>-1.7460317460000008</v>
      </c>
      <c r="AP9" s="2">
        <f t="shared" si="6"/>
        <v>0.92453773000000439</v>
      </c>
      <c r="AQ9" s="2">
        <f t="shared" si="7"/>
        <v>-0.63492064000000425</v>
      </c>
      <c r="AR9" s="2">
        <v>0.48837208700000001</v>
      </c>
      <c r="AS9" s="2">
        <v>4.8780487800000003</v>
      </c>
      <c r="AT9" s="2">
        <v>8.6956521739999992</v>
      </c>
      <c r="AU9" s="2">
        <v>90</v>
      </c>
      <c r="AV9" s="2">
        <v>47.56097561</v>
      </c>
      <c r="AW9" s="2">
        <v>56.52173913</v>
      </c>
      <c r="AX9" s="2">
        <v>84.403669719999996</v>
      </c>
      <c r="AY9" s="2">
        <v>-95.28445155</v>
      </c>
      <c r="AZ9" s="2">
        <v>-78.238355470000002</v>
      </c>
      <c r="BA9" s="2">
        <f t="shared" si="8"/>
        <v>-0.38510911499999967</v>
      </c>
      <c r="BB9" s="2">
        <f t="shared" si="9"/>
        <v>-0.67934782600000077</v>
      </c>
      <c r="BC9" s="2">
        <f t="shared" si="10"/>
        <v>0.19255455999999782</v>
      </c>
      <c r="BD9" s="2">
        <f t="shared" si="11"/>
        <v>-2.8532608699999997</v>
      </c>
      <c r="BE9" s="11"/>
    </row>
    <row r="10" spans="1:57" x14ac:dyDescent="0.3">
      <c r="A10" s="2" t="s">
        <v>13</v>
      </c>
      <c r="B10" s="2">
        <v>0.86697250599999998</v>
      </c>
      <c r="C10" s="2">
        <v>0</v>
      </c>
      <c r="D10" s="2">
        <v>0</v>
      </c>
      <c r="E10" s="2">
        <v>91.747572820000002</v>
      </c>
      <c r="F10" s="2">
        <v>100</v>
      </c>
      <c r="G10" s="2">
        <v>27.272727270000001</v>
      </c>
      <c r="H10" s="2">
        <v>79.024390240000002</v>
      </c>
      <c r="I10" s="2">
        <v>11.89593781</v>
      </c>
      <c r="J10" s="2">
        <v>-64.154599829999995</v>
      </c>
      <c r="K10" s="2">
        <f t="shared" si="0"/>
        <v>0</v>
      </c>
      <c r="L10" s="2">
        <f t="shared" si="0"/>
        <v>0</v>
      </c>
      <c r="M10" s="2">
        <f t="shared" si="1"/>
        <v>50</v>
      </c>
      <c r="N10" s="2">
        <f t="shared" si="1"/>
        <v>-10.822510830000002</v>
      </c>
      <c r="O10" s="2">
        <v>0.83255815499999997</v>
      </c>
      <c r="P10" s="2">
        <v>22.222222219999999</v>
      </c>
      <c r="Q10" s="2">
        <v>0</v>
      </c>
      <c r="R10" s="2">
        <v>92.1875</v>
      </c>
      <c r="S10" s="2">
        <v>66.666666669999998</v>
      </c>
      <c r="T10" s="2">
        <v>35.714285709999999</v>
      </c>
      <c r="U10" s="2">
        <v>86.387434549999995</v>
      </c>
      <c r="V10" s="2">
        <v>896.31292570000005</v>
      </c>
      <c r="W10" s="2">
        <v>-78.238355470000002</v>
      </c>
      <c r="X10" s="2">
        <f t="shared" si="2"/>
        <v>6.8376068399999994</v>
      </c>
      <c r="Y10" s="2">
        <f t="shared" si="2"/>
        <v>0</v>
      </c>
      <c r="Z10" s="2">
        <f t="shared" si="3"/>
        <v>12.820512819999998</v>
      </c>
      <c r="AA10" s="2">
        <f t="shared" si="3"/>
        <v>-1.7857142900000014</v>
      </c>
      <c r="AB10" s="11"/>
      <c r="AD10" s="2" t="s">
        <v>13</v>
      </c>
      <c r="AE10" s="2">
        <v>0.55963301700000001</v>
      </c>
      <c r="AF10" s="2">
        <v>9.375</v>
      </c>
      <c r="AG10" s="2">
        <v>6.6666666670000003</v>
      </c>
      <c r="AH10" s="2">
        <v>91.935483869999999</v>
      </c>
      <c r="AI10" s="2">
        <v>55.555555560000002</v>
      </c>
      <c r="AJ10" s="2">
        <v>63.333333330000002</v>
      </c>
      <c r="AK10" s="2">
        <v>81.451612900000001</v>
      </c>
      <c r="AL10" s="2">
        <v>19.775465669999999</v>
      </c>
      <c r="AM10" s="2">
        <v>-64.154599829999995</v>
      </c>
      <c r="AN10" s="2">
        <f t="shared" si="4"/>
        <v>-2.4894067799999995</v>
      </c>
      <c r="AO10" s="2">
        <f t="shared" si="5"/>
        <v>-0.47619047599999931</v>
      </c>
      <c r="AP10" s="2">
        <f t="shared" si="6"/>
        <v>-4.7892720299999993</v>
      </c>
      <c r="AQ10" s="2">
        <f t="shared" si="7"/>
        <v>6.1904761900000054</v>
      </c>
      <c r="AR10" s="2">
        <v>0.55813956300000001</v>
      </c>
      <c r="AS10" s="2">
        <v>4.1095890410000004</v>
      </c>
      <c r="AT10" s="2">
        <v>7.692307692</v>
      </c>
      <c r="AU10" s="2">
        <v>89.922480620000002</v>
      </c>
      <c r="AV10" s="2">
        <v>52.054794520000002</v>
      </c>
      <c r="AW10" s="2">
        <v>46.15384615</v>
      </c>
      <c r="AX10" s="2">
        <v>83.59375</v>
      </c>
      <c r="AY10" s="2">
        <v>-79.618121930000001</v>
      </c>
      <c r="AZ10" s="2">
        <v>-78.238355470000002</v>
      </c>
      <c r="BA10" s="2">
        <f t="shared" si="8"/>
        <v>-0.76845973899999986</v>
      </c>
      <c r="BB10" s="2">
        <f t="shared" si="9"/>
        <v>-1.0033444819999993</v>
      </c>
      <c r="BC10" s="2">
        <f t="shared" si="10"/>
        <v>4.4938189100000017</v>
      </c>
      <c r="BD10" s="2">
        <f t="shared" si="11"/>
        <v>-10.367892980000001</v>
      </c>
      <c r="BE10" s="11"/>
    </row>
    <row r="11" spans="1:57" x14ac:dyDescent="0.3">
      <c r="A11" s="2" t="s">
        <v>14</v>
      </c>
      <c r="B11" s="2">
        <v>0.89449542800000004</v>
      </c>
      <c r="C11" s="2">
        <v>0</v>
      </c>
      <c r="D11" s="2">
        <v>0</v>
      </c>
      <c r="E11" s="2">
        <v>91.981132079999995</v>
      </c>
      <c r="F11" s="2">
        <v>0</v>
      </c>
      <c r="G11" s="2">
        <v>33.333333330000002</v>
      </c>
      <c r="H11" s="2">
        <v>79.620853080000003</v>
      </c>
      <c r="I11" s="2">
        <v>0</v>
      </c>
      <c r="J11" s="2">
        <v>-64.154599829999995</v>
      </c>
      <c r="K11" s="2">
        <f t="shared" si="0"/>
        <v>0</v>
      </c>
      <c r="L11" s="2">
        <f t="shared" si="0"/>
        <v>0</v>
      </c>
      <c r="M11" s="2">
        <f t="shared" si="1"/>
        <v>-100</v>
      </c>
      <c r="N11" s="2">
        <f t="shared" si="1"/>
        <v>6.0606060600000013</v>
      </c>
      <c r="O11" s="2">
        <v>0.88837206400000002</v>
      </c>
      <c r="P11" s="2">
        <v>25</v>
      </c>
      <c r="Q11" s="2">
        <v>0</v>
      </c>
      <c r="R11" s="2">
        <v>92.233009710000005</v>
      </c>
      <c r="S11" s="2">
        <v>50</v>
      </c>
      <c r="T11" s="2">
        <v>40</v>
      </c>
      <c r="U11" s="2">
        <v>86.341463410000003</v>
      </c>
      <c r="V11" s="2">
        <v>540.28431709999995</v>
      </c>
      <c r="W11" s="2">
        <v>-78.238355470000002</v>
      </c>
      <c r="X11" s="2">
        <f t="shared" si="2"/>
        <v>2.777777780000001</v>
      </c>
      <c r="Y11" s="2">
        <f t="shared" si="2"/>
        <v>0</v>
      </c>
      <c r="Z11" s="2">
        <f t="shared" si="3"/>
        <v>-16.666666669999998</v>
      </c>
      <c r="AA11" s="2">
        <f t="shared" si="3"/>
        <v>4.2857142900000014</v>
      </c>
      <c r="AB11" s="11"/>
      <c r="AD11" s="2" t="s">
        <v>14</v>
      </c>
      <c r="AE11" s="2">
        <v>0.646789014</v>
      </c>
      <c r="AF11" s="2">
        <v>13.043478260000001</v>
      </c>
      <c r="AG11" s="2">
        <v>3.703703704</v>
      </c>
      <c r="AH11" s="2">
        <v>92.413793100000007</v>
      </c>
      <c r="AI11" s="2">
        <v>53.333333330000002</v>
      </c>
      <c r="AJ11" s="2">
        <v>62.962962959999999</v>
      </c>
      <c r="AK11" s="2">
        <v>80</v>
      </c>
      <c r="AL11" s="2">
        <v>-4.0618425499999997</v>
      </c>
      <c r="AM11" s="2">
        <v>-64.154599829999995</v>
      </c>
      <c r="AN11" s="2">
        <f t="shared" si="4"/>
        <v>3.6684782600000005</v>
      </c>
      <c r="AO11" s="2">
        <f t="shared" si="5"/>
        <v>-2.9629629630000003</v>
      </c>
      <c r="AP11" s="2">
        <f t="shared" si="6"/>
        <v>-2.2222222299999999</v>
      </c>
      <c r="AQ11" s="2">
        <f t="shared" si="7"/>
        <v>-0.37037037000000339</v>
      </c>
      <c r="AR11" s="2">
        <v>0.58604651699999999</v>
      </c>
      <c r="AS11" s="2">
        <v>2.8985507250000002</v>
      </c>
      <c r="AT11" s="2">
        <v>0</v>
      </c>
      <c r="AU11" s="2">
        <v>89.855072460000002</v>
      </c>
      <c r="AV11" s="2">
        <v>46.376811590000003</v>
      </c>
      <c r="AW11" s="2">
        <v>37.5</v>
      </c>
      <c r="AX11" s="2">
        <v>83.211678829999997</v>
      </c>
      <c r="AY11" s="2">
        <v>-85.280971190000002</v>
      </c>
      <c r="AZ11" s="2">
        <v>-78.238355470000002</v>
      </c>
      <c r="BA11" s="2">
        <f t="shared" si="8"/>
        <v>-1.2110383160000002</v>
      </c>
      <c r="BB11" s="2">
        <f t="shared" si="9"/>
        <v>-7.692307692</v>
      </c>
      <c r="BC11" s="2">
        <f t="shared" si="10"/>
        <v>-5.6779829299999989</v>
      </c>
      <c r="BD11" s="2">
        <f t="shared" si="11"/>
        <v>-8.6538461499999997</v>
      </c>
      <c r="BE11" s="11"/>
    </row>
    <row r="12" spans="1:57" x14ac:dyDescent="0.3">
      <c r="A12" s="2" t="s">
        <v>15</v>
      </c>
      <c r="B12" s="2">
        <v>0.89908254099999996</v>
      </c>
      <c r="C12" s="2">
        <v>0</v>
      </c>
      <c r="D12" s="2">
        <v>0</v>
      </c>
      <c r="E12" s="2">
        <v>92.018779339999995</v>
      </c>
      <c r="F12" s="2">
        <v>0</v>
      </c>
      <c r="G12" s="2">
        <v>20</v>
      </c>
      <c r="H12" s="2">
        <v>79.716981129999994</v>
      </c>
      <c r="I12" s="2">
        <v>0</v>
      </c>
      <c r="J12" s="2">
        <v>-64.154599829999995</v>
      </c>
      <c r="K12" s="2">
        <f t="shared" si="0"/>
        <v>0</v>
      </c>
      <c r="L12" s="2">
        <f t="shared" si="0"/>
        <v>0</v>
      </c>
      <c r="M12" s="2">
        <f t="shared" si="1"/>
        <v>0</v>
      </c>
      <c r="N12" s="2">
        <f t="shared" si="1"/>
        <v>-13.333333330000002</v>
      </c>
      <c r="O12" s="2">
        <v>0.88837206400000002</v>
      </c>
      <c r="P12" s="2">
        <v>25</v>
      </c>
      <c r="Q12" s="2">
        <v>0</v>
      </c>
      <c r="R12" s="2">
        <v>92.233009710000005</v>
      </c>
      <c r="S12" s="2">
        <v>50</v>
      </c>
      <c r="T12" s="2">
        <v>40</v>
      </c>
      <c r="U12" s="2">
        <v>86.341463410000003</v>
      </c>
      <c r="V12" s="2">
        <v>540.28431709999995</v>
      </c>
      <c r="W12" s="2">
        <v>-78.238355470000002</v>
      </c>
      <c r="X12" s="2">
        <f t="shared" si="2"/>
        <v>0</v>
      </c>
      <c r="Y12" s="2">
        <f t="shared" si="2"/>
        <v>0</v>
      </c>
      <c r="Z12" s="2">
        <f t="shared" si="3"/>
        <v>0</v>
      </c>
      <c r="AA12" s="2">
        <f t="shared" si="3"/>
        <v>0</v>
      </c>
      <c r="AB12" s="11"/>
      <c r="AD12" s="2" t="s">
        <v>15</v>
      </c>
      <c r="AE12" s="2">
        <v>0.71559631800000001</v>
      </c>
      <c r="AF12" s="2">
        <v>16.129032259999999</v>
      </c>
      <c r="AG12" s="2">
        <v>4</v>
      </c>
      <c r="AH12" s="2">
        <v>92.592592589999995</v>
      </c>
      <c r="AI12" s="2">
        <v>60</v>
      </c>
      <c r="AJ12" s="2">
        <v>60</v>
      </c>
      <c r="AK12" s="2">
        <v>82.09876543</v>
      </c>
      <c r="AL12" s="2">
        <v>-58.302154379999998</v>
      </c>
      <c r="AM12" s="2">
        <v>-64.154599829999995</v>
      </c>
      <c r="AN12" s="2">
        <f t="shared" si="4"/>
        <v>3.0855539999999984</v>
      </c>
      <c r="AO12" s="2">
        <f t="shared" si="5"/>
        <v>0.29629629599999996</v>
      </c>
      <c r="AP12" s="2">
        <f t="shared" si="6"/>
        <v>6.6666666699999979</v>
      </c>
      <c r="AQ12" s="2">
        <f t="shared" si="7"/>
        <v>-2.9629629599999987</v>
      </c>
      <c r="AR12" s="2">
        <v>0.69302326400000003</v>
      </c>
      <c r="AS12" s="2">
        <v>2.1276595739999999</v>
      </c>
      <c r="AT12" s="2">
        <v>0</v>
      </c>
      <c r="AU12" s="2">
        <v>90.797546010000005</v>
      </c>
      <c r="AV12" s="2">
        <v>46.808510640000002</v>
      </c>
      <c r="AW12" s="2">
        <v>40</v>
      </c>
      <c r="AX12" s="2">
        <v>85.185185189999999</v>
      </c>
      <c r="AY12" s="2">
        <v>-92.678045539999999</v>
      </c>
      <c r="AZ12" s="2">
        <v>-78.238355470000002</v>
      </c>
      <c r="BA12" s="2">
        <f t="shared" si="8"/>
        <v>-0.77089115100000027</v>
      </c>
      <c r="BB12" s="2">
        <f t="shared" si="9"/>
        <v>0</v>
      </c>
      <c r="BC12" s="2">
        <f t="shared" si="10"/>
        <v>0.43169904999999886</v>
      </c>
      <c r="BD12" s="2">
        <f t="shared" si="11"/>
        <v>2.5</v>
      </c>
      <c r="BE12" s="11"/>
    </row>
    <row r="13" spans="1:57" x14ac:dyDescent="0.3">
      <c r="A13" s="2" t="s">
        <v>16</v>
      </c>
      <c r="B13" s="2">
        <v>0.89908254099999996</v>
      </c>
      <c r="C13" s="2">
        <v>0</v>
      </c>
      <c r="D13" s="2">
        <v>0</v>
      </c>
      <c r="E13" s="2">
        <v>91.588785049999998</v>
      </c>
      <c r="F13" s="2">
        <v>0</v>
      </c>
      <c r="G13" s="2">
        <v>25</v>
      </c>
      <c r="H13" s="2">
        <v>79.342723000000007</v>
      </c>
      <c r="I13" s="2">
        <v>0</v>
      </c>
      <c r="J13" s="2">
        <v>-64.154599829999995</v>
      </c>
      <c r="K13" s="2">
        <f t="shared" si="0"/>
        <v>0</v>
      </c>
      <c r="L13" s="2">
        <f t="shared" si="0"/>
        <v>0</v>
      </c>
      <c r="M13" s="2">
        <f t="shared" si="1"/>
        <v>0</v>
      </c>
      <c r="N13" s="2">
        <f t="shared" si="1"/>
        <v>5</v>
      </c>
      <c r="O13" s="2">
        <v>0.88837206400000002</v>
      </c>
      <c r="P13" s="2">
        <v>25</v>
      </c>
      <c r="Q13" s="2">
        <v>0</v>
      </c>
      <c r="R13" s="2">
        <v>92.233009710000005</v>
      </c>
      <c r="S13" s="2">
        <v>50</v>
      </c>
      <c r="T13" s="2">
        <v>40</v>
      </c>
      <c r="U13" s="2">
        <v>86.341463410000003</v>
      </c>
      <c r="V13" s="2">
        <v>540.28431709999995</v>
      </c>
      <c r="W13" s="2">
        <v>-78.238355470000002</v>
      </c>
      <c r="X13" s="2">
        <f t="shared" si="2"/>
        <v>0</v>
      </c>
      <c r="Y13" s="2">
        <f t="shared" si="2"/>
        <v>0</v>
      </c>
      <c r="Z13" s="2">
        <f t="shared" si="3"/>
        <v>0</v>
      </c>
      <c r="AA13" s="2">
        <f t="shared" si="3"/>
        <v>0</v>
      </c>
      <c r="AB13" s="11"/>
      <c r="AD13" s="2" t="s">
        <v>16</v>
      </c>
      <c r="AE13" s="2">
        <v>0.75688076000000004</v>
      </c>
      <c r="AF13" s="2">
        <v>14.81481481</v>
      </c>
      <c r="AG13" s="2">
        <v>5.5555555559999998</v>
      </c>
      <c r="AH13" s="2">
        <v>92.485549129999995</v>
      </c>
      <c r="AI13" s="2">
        <v>61.53846154</v>
      </c>
      <c r="AJ13" s="2">
        <v>50</v>
      </c>
      <c r="AK13" s="2">
        <v>80.346820809999997</v>
      </c>
      <c r="AL13" s="2">
        <v>-36.085290790000002</v>
      </c>
      <c r="AM13" s="2">
        <v>-64.154599829999995</v>
      </c>
      <c r="AN13" s="2">
        <f t="shared" si="4"/>
        <v>-1.3142174499999992</v>
      </c>
      <c r="AO13" s="2">
        <f t="shared" si="5"/>
        <v>1.5555555559999998</v>
      </c>
      <c r="AP13" s="2">
        <f t="shared" si="6"/>
        <v>1.5384615400000001</v>
      </c>
      <c r="AQ13" s="2">
        <f t="shared" si="7"/>
        <v>-10</v>
      </c>
      <c r="AR13" s="2">
        <v>0.73953485500000005</v>
      </c>
      <c r="AS13" s="2">
        <v>0</v>
      </c>
      <c r="AT13" s="2">
        <v>0</v>
      </c>
      <c r="AU13" s="2">
        <v>90.857142859999996</v>
      </c>
      <c r="AV13" s="2">
        <v>44.444444439999998</v>
      </c>
      <c r="AW13" s="2">
        <v>25</v>
      </c>
      <c r="AX13" s="2">
        <v>85.05747126</v>
      </c>
      <c r="AY13" s="2">
        <v>-74.900491610000003</v>
      </c>
      <c r="AZ13" s="2">
        <v>-78.238355470000002</v>
      </c>
      <c r="BA13" s="2">
        <f t="shared" si="8"/>
        <v>-2.1276595739999999</v>
      </c>
      <c r="BB13" s="2">
        <f t="shared" si="9"/>
        <v>0</v>
      </c>
      <c r="BC13" s="2">
        <f t="shared" si="10"/>
        <v>-2.3640662000000034</v>
      </c>
      <c r="BD13" s="2">
        <f t="shared" si="11"/>
        <v>-15</v>
      </c>
      <c r="BE13" s="11"/>
    </row>
    <row r="14" spans="1:57" x14ac:dyDescent="0.3">
      <c r="A14" s="2" t="s">
        <v>17</v>
      </c>
      <c r="B14" s="2">
        <v>0.89908254099999996</v>
      </c>
      <c r="C14" s="2">
        <v>0</v>
      </c>
      <c r="D14" s="2">
        <v>0</v>
      </c>
      <c r="E14" s="2">
        <v>91.588785049999998</v>
      </c>
      <c r="F14" s="2">
        <v>0</v>
      </c>
      <c r="G14" s="2">
        <v>25</v>
      </c>
      <c r="H14" s="2">
        <v>79.342723000000007</v>
      </c>
      <c r="I14" s="2">
        <v>0</v>
      </c>
      <c r="J14" s="2">
        <v>-64.154599829999995</v>
      </c>
      <c r="K14" s="2">
        <f t="shared" si="0"/>
        <v>0</v>
      </c>
      <c r="L14" s="2">
        <f t="shared" si="0"/>
        <v>0</v>
      </c>
      <c r="M14" s="2">
        <f t="shared" si="1"/>
        <v>0</v>
      </c>
      <c r="N14" s="2">
        <f t="shared" si="1"/>
        <v>0</v>
      </c>
      <c r="O14" s="2">
        <v>0.88372093399999996</v>
      </c>
      <c r="P14" s="2">
        <v>25</v>
      </c>
      <c r="Q14" s="2">
        <v>0</v>
      </c>
      <c r="R14" s="2">
        <v>92.195121950000001</v>
      </c>
      <c r="S14" s="2">
        <v>50</v>
      </c>
      <c r="T14" s="2">
        <v>33.333333330000002</v>
      </c>
      <c r="U14" s="2">
        <v>86.274509800000004</v>
      </c>
      <c r="V14" s="2">
        <v>540.28431709999995</v>
      </c>
      <c r="W14" s="2">
        <v>-78.238355470000002</v>
      </c>
      <c r="X14" s="2">
        <f t="shared" si="2"/>
        <v>0</v>
      </c>
      <c r="Y14" s="2">
        <f t="shared" si="2"/>
        <v>0</v>
      </c>
      <c r="Z14" s="2">
        <f t="shared" si="3"/>
        <v>0</v>
      </c>
      <c r="AA14" s="2">
        <f t="shared" si="3"/>
        <v>-6.6666666699999979</v>
      </c>
      <c r="AB14" s="11"/>
      <c r="AD14" s="2" t="s">
        <v>17</v>
      </c>
      <c r="AE14" s="2">
        <v>0.75229358700000004</v>
      </c>
      <c r="AF14" s="2">
        <v>16</v>
      </c>
      <c r="AG14" s="2">
        <v>4.7619047620000003</v>
      </c>
      <c r="AH14" s="2">
        <v>92.441860469999995</v>
      </c>
      <c r="AI14" s="2">
        <v>66.666666669999998</v>
      </c>
      <c r="AJ14" s="2">
        <v>57.142857139999997</v>
      </c>
      <c r="AK14" s="2">
        <v>80.232558139999995</v>
      </c>
      <c r="AL14" s="2">
        <v>-41.760044919999999</v>
      </c>
      <c r="AM14" s="2">
        <v>-64.154599829999995</v>
      </c>
      <c r="AN14" s="2">
        <f t="shared" si="4"/>
        <v>1.1851851900000003</v>
      </c>
      <c r="AO14" s="2">
        <f t="shared" si="5"/>
        <v>-0.79365079399999949</v>
      </c>
      <c r="AP14" s="2">
        <f t="shared" si="6"/>
        <v>5.1282051299999978</v>
      </c>
      <c r="AQ14" s="2">
        <f t="shared" si="7"/>
        <v>7.1428571399999967</v>
      </c>
      <c r="AR14" s="2">
        <v>0.75813955099999997</v>
      </c>
      <c r="AS14" s="2">
        <v>0</v>
      </c>
      <c r="AT14" s="2">
        <v>0</v>
      </c>
      <c r="AU14" s="2">
        <v>90.555555560000002</v>
      </c>
      <c r="AV14" s="2">
        <v>45.161290319999999</v>
      </c>
      <c r="AW14" s="2">
        <v>25</v>
      </c>
      <c r="AX14" s="2">
        <v>84.916201119999997</v>
      </c>
      <c r="AY14" s="2">
        <v>-61.296375259999998</v>
      </c>
      <c r="AZ14" s="2">
        <v>-78.238355470000002</v>
      </c>
      <c r="BA14" s="2">
        <f t="shared" si="8"/>
        <v>0</v>
      </c>
      <c r="BB14" s="2">
        <f t="shared" si="9"/>
        <v>0</v>
      </c>
      <c r="BC14" s="2">
        <f t="shared" si="10"/>
        <v>0.71684588000000105</v>
      </c>
      <c r="BD14" s="2">
        <f t="shared" si="11"/>
        <v>0</v>
      </c>
      <c r="BE14" s="11"/>
    </row>
    <row r="15" spans="1:57" x14ac:dyDescent="0.3">
      <c r="A15" s="2" t="s">
        <v>18</v>
      </c>
      <c r="B15" s="2">
        <v>0.89908254099999996</v>
      </c>
      <c r="C15" s="2">
        <v>0</v>
      </c>
      <c r="D15" s="2">
        <v>0</v>
      </c>
      <c r="E15" s="2">
        <v>91.588785049999998</v>
      </c>
      <c r="F15" s="2">
        <v>0</v>
      </c>
      <c r="G15" s="2">
        <v>25</v>
      </c>
      <c r="H15" s="2">
        <v>79.342723000000007</v>
      </c>
      <c r="I15" s="2">
        <v>0</v>
      </c>
      <c r="J15" s="2">
        <v>-64.154599829999995</v>
      </c>
      <c r="K15" s="2">
        <f t="shared" si="0"/>
        <v>0</v>
      </c>
      <c r="L15" s="2">
        <f t="shared" si="0"/>
        <v>0</v>
      </c>
      <c r="M15" s="2">
        <f t="shared" si="1"/>
        <v>0</v>
      </c>
      <c r="N15" s="2">
        <f t="shared" si="1"/>
        <v>0</v>
      </c>
      <c r="O15" s="2">
        <v>0.88372093399999996</v>
      </c>
      <c r="P15" s="2">
        <v>33.333333330000002</v>
      </c>
      <c r="Q15" s="2">
        <v>0</v>
      </c>
      <c r="R15" s="2">
        <v>92.610837439999997</v>
      </c>
      <c r="S15" s="2">
        <v>50</v>
      </c>
      <c r="T15" s="2">
        <v>33.333333330000002</v>
      </c>
      <c r="U15" s="2">
        <v>86.633663369999994</v>
      </c>
      <c r="V15" s="2">
        <v>259.83251560000002</v>
      </c>
      <c r="W15" s="2">
        <v>-78.238355470000002</v>
      </c>
      <c r="X15" s="2">
        <f t="shared" si="2"/>
        <v>8.3333333300000021</v>
      </c>
      <c r="Y15" s="2">
        <f t="shared" si="2"/>
        <v>0</v>
      </c>
      <c r="Z15" s="2">
        <f t="shared" si="3"/>
        <v>0</v>
      </c>
      <c r="AA15" s="2">
        <f t="shared" si="3"/>
        <v>0</v>
      </c>
      <c r="AB15" s="11"/>
      <c r="AD15" s="2" t="s">
        <v>18</v>
      </c>
      <c r="AE15" s="2">
        <v>0.77981650800000002</v>
      </c>
      <c r="AF15" s="2">
        <v>20</v>
      </c>
      <c r="AG15" s="2">
        <v>5</v>
      </c>
      <c r="AH15" s="2">
        <v>92.696629209999998</v>
      </c>
      <c r="AI15" s="2">
        <v>57.89473684</v>
      </c>
      <c r="AJ15" s="2">
        <v>55</v>
      </c>
      <c r="AK15" s="2">
        <v>80.898876400000006</v>
      </c>
      <c r="AL15" s="2">
        <v>-28.374759269999998</v>
      </c>
      <c r="AM15" s="2">
        <v>-64.154599829999995</v>
      </c>
      <c r="AN15" s="2">
        <f t="shared" si="4"/>
        <v>4</v>
      </c>
      <c r="AO15" s="2">
        <f t="shared" si="5"/>
        <v>0.23809523799999965</v>
      </c>
      <c r="AP15" s="2">
        <f t="shared" si="6"/>
        <v>-8.7719298299999977</v>
      </c>
      <c r="AQ15" s="2">
        <f t="shared" si="7"/>
        <v>-2.1428571399999967</v>
      </c>
      <c r="AR15" s="2">
        <v>0.77674418700000003</v>
      </c>
      <c r="AS15" s="2">
        <v>3.3333333330000001</v>
      </c>
      <c r="AT15" s="2">
        <v>0</v>
      </c>
      <c r="AU15" s="2">
        <v>91.208791210000001</v>
      </c>
      <c r="AV15" s="2">
        <v>46.666666669999998</v>
      </c>
      <c r="AW15" s="2">
        <v>33.333333330000002</v>
      </c>
      <c r="AX15" s="2">
        <v>85.635359120000004</v>
      </c>
      <c r="AY15" s="2">
        <v>-67.026706379999993</v>
      </c>
      <c r="AZ15" s="2">
        <v>-78.238355470000002</v>
      </c>
      <c r="BA15" s="2">
        <f t="shared" si="8"/>
        <v>3.3333333330000001</v>
      </c>
      <c r="BB15" s="2">
        <f t="shared" si="9"/>
        <v>0</v>
      </c>
      <c r="BC15" s="2">
        <f t="shared" si="10"/>
        <v>1.5053763499999988</v>
      </c>
      <c r="BD15" s="2">
        <f t="shared" si="11"/>
        <v>8.3333333300000021</v>
      </c>
      <c r="BE15" s="11"/>
    </row>
    <row r="16" spans="1:57" x14ac:dyDescent="0.3">
      <c r="A16" s="2" t="s">
        <v>40</v>
      </c>
      <c r="K16" s="24">
        <f>AVERAGE(K7:K15)</f>
        <v>0</v>
      </c>
      <c r="L16" s="24">
        <f>AVERAGE(L7:L15)</f>
        <v>-0.23640661933333332</v>
      </c>
      <c r="M16" s="24">
        <f>AVERAGE(M7:M15)</f>
        <v>-11.111111111111111</v>
      </c>
      <c r="N16" s="24">
        <f>AVERAGE(N7:N15)</f>
        <v>-2.0685579200000004</v>
      </c>
      <c r="X16" s="24">
        <f>AVERAGE(X7:X15)</f>
        <v>3.7037037033333338</v>
      </c>
      <c r="Y16" s="24">
        <f>AVERAGE(Y7:Y15)</f>
        <v>-0.5847953216666667</v>
      </c>
      <c r="Z16" s="24">
        <f>AVERAGE(Z7:Z15)</f>
        <v>5.5555555555555554</v>
      </c>
      <c r="AA16" s="24">
        <f>AVERAGE(AA7:AA15)</f>
        <v>-0.50682261222222202</v>
      </c>
      <c r="AB16" s="11"/>
      <c r="AD16" s="2" t="s">
        <v>40</v>
      </c>
      <c r="AN16" s="24">
        <f>AVERAGE(AN7:AN15)</f>
        <v>1.3675213675555555</v>
      </c>
      <c r="AO16" s="24">
        <f>AVERAGE(AO7:AO15)</f>
        <v>-0.63492063444444446</v>
      </c>
      <c r="AP16" s="24">
        <f>AVERAGE(AP7:AP15)</f>
        <v>0.44984255444444443</v>
      </c>
      <c r="AQ16" s="24">
        <f>AVERAGE(AQ7:AQ15)</f>
        <v>-0.23809523777777741</v>
      </c>
      <c r="BA16" s="24">
        <f>AVERAGE(BA7:BA15)</f>
        <v>-0.42328042333333327</v>
      </c>
      <c r="BB16" s="24">
        <f>AVERAGE(BB7:BB15)</f>
        <v>-1.4245014244444443</v>
      </c>
      <c r="BC16" s="24">
        <f>AVERAGE(BC7:BC15)</f>
        <v>0.42328042333333271</v>
      </c>
      <c r="BD16" s="24">
        <f>AVERAGE(BD7:BD15)</f>
        <v>-3.1339031344444441</v>
      </c>
      <c r="BE16" s="11"/>
    </row>
    <row r="17" spans="1:57" x14ac:dyDescent="0.3">
      <c r="AB17" s="11"/>
      <c r="BE17" s="11"/>
    </row>
    <row r="18" spans="1:57" x14ac:dyDescent="0.3">
      <c r="A18" s="1" t="s">
        <v>24</v>
      </c>
      <c r="B18" s="30" t="s">
        <v>19</v>
      </c>
      <c r="C18" s="30"/>
      <c r="D18" s="30"/>
      <c r="E18" s="30"/>
      <c r="F18" s="30"/>
      <c r="G18" s="30"/>
      <c r="H18" s="30"/>
      <c r="I18" s="30"/>
      <c r="J18" s="30"/>
      <c r="K18" s="3"/>
      <c r="L18" s="3"/>
      <c r="M18" s="3"/>
      <c r="N18" s="3"/>
      <c r="O18" s="31" t="s">
        <v>20</v>
      </c>
      <c r="P18" s="31"/>
      <c r="Q18" s="31"/>
      <c r="R18" s="31"/>
      <c r="S18" s="31"/>
      <c r="T18" s="31"/>
      <c r="U18" s="31"/>
      <c r="V18" s="31"/>
      <c r="W18" s="31"/>
      <c r="X18" s="6"/>
      <c r="Y18" s="6"/>
      <c r="Z18" s="6"/>
      <c r="AA18" s="6"/>
      <c r="AB18" s="11"/>
      <c r="AD18" s="1" t="s">
        <v>24</v>
      </c>
      <c r="AE18" s="30" t="s">
        <v>19</v>
      </c>
      <c r="AF18" s="30"/>
      <c r="AG18" s="30"/>
      <c r="AH18" s="30"/>
      <c r="AI18" s="30"/>
      <c r="AJ18" s="30"/>
      <c r="AK18" s="30"/>
      <c r="AL18" s="30"/>
      <c r="AM18" s="30"/>
      <c r="AN18" s="3"/>
      <c r="AO18" s="3"/>
      <c r="AP18" s="3"/>
      <c r="AQ18" s="3"/>
      <c r="AR18" s="31" t="s">
        <v>20</v>
      </c>
      <c r="AS18" s="31"/>
      <c r="AT18" s="31"/>
      <c r="AU18" s="31"/>
      <c r="AV18" s="31"/>
      <c r="AW18" s="31"/>
      <c r="AX18" s="31"/>
      <c r="AY18" s="31"/>
      <c r="AZ18" s="31"/>
      <c r="BA18" s="22"/>
      <c r="BB18" s="22"/>
      <c r="BC18" s="22"/>
      <c r="BD18" s="22"/>
      <c r="BE18" s="11"/>
    </row>
    <row r="19" spans="1:57" x14ac:dyDescent="0.3">
      <c r="A19" s="4"/>
      <c r="B19" s="5" t="s">
        <v>0</v>
      </c>
      <c r="C19" s="5" t="s">
        <v>1</v>
      </c>
      <c r="D19" s="5" t="s">
        <v>2</v>
      </c>
      <c r="E19" s="5" t="s">
        <v>3</v>
      </c>
      <c r="F19" s="5" t="s">
        <v>4</v>
      </c>
      <c r="G19" s="5" t="s">
        <v>5</v>
      </c>
      <c r="H19" s="5" t="s">
        <v>6</v>
      </c>
      <c r="I19" s="5" t="s">
        <v>7</v>
      </c>
      <c r="J19" s="5" t="s">
        <v>8</v>
      </c>
      <c r="K19" s="5" t="s">
        <v>36</v>
      </c>
      <c r="L19" s="5" t="s">
        <v>37</v>
      </c>
      <c r="M19" s="5" t="s">
        <v>38</v>
      </c>
      <c r="N19" s="5" t="s">
        <v>39</v>
      </c>
      <c r="O19" s="5" t="s">
        <v>0</v>
      </c>
      <c r="P19" s="5" t="s">
        <v>1</v>
      </c>
      <c r="Q19" s="5" t="s">
        <v>2</v>
      </c>
      <c r="R19" s="5" t="s">
        <v>3</v>
      </c>
      <c r="S19" s="5" t="s">
        <v>4</v>
      </c>
      <c r="T19" s="5" t="s">
        <v>5</v>
      </c>
      <c r="U19" s="5" t="s">
        <v>6</v>
      </c>
      <c r="V19" s="5" t="s">
        <v>7</v>
      </c>
      <c r="W19" s="5" t="s">
        <v>8</v>
      </c>
      <c r="X19" s="5" t="s">
        <v>36</v>
      </c>
      <c r="Y19" s="5" t="s">
        <v>37</v>
      </c>
      <c r="Z19" s="5" t="s">
        <v>38</v>
      </c>
      <c r="AA19" s="5" t="s">
        <v>39</v>
      </c>
      <c r="AB19" s="11"/>
      <c r="AD19" s="4"/>
      <c r="AE19" s="5" t="s">
        <v>0</v>
      </c>
      <c r="AF19" s="5" t="s">
        <v>1</v>
      </c>
      <c r="AG19" s="5" t="s">
        <v>2</v>
      </c>
      <c r="AH19" s="5" t="s">
        <v>3</v>
      </c>
      <c r="AI19" s="5" t="s">
        <v>4</v>
      </c>
      <c r="AJ19" s="5" t="s">
        <v>5</v>
      </c>
      <c r="AK19" s="5" t="s">
        <v>6</v>
      </c>
      <c r="AL19" s="5" t="s">
        <v>7</v>
      </c>
      <c r="AM19" s="5" t="s">
        <v>8</v>
      </c>
      <c r="AN19" s="5" t="s">
        <v>36</v>
      </c>
      <c r="AO19" s="5" t="s">
        <v>37</v>
      </c>
      <c r="AP19" s="5" t="s">
        <v>38</v>
      </c>
      <c r="AQ19" s="5" t="s">
        <v>39</v>
      </c>
      <c r="AR19" s="5" t="s">
        <v>0</v>
      </c>
      <c r="AS19" s="5" t="s">
        <v>1</v>
      </c>
      <c r="AT19" s="5" t="s">
        <v>2</v>
      </c>
      <c r="AU19" s="5" t="s">
        <v>3</v>
      </c>
      <c r="AV19" s="5" t="s">
        <v>4</v>
      </c>
      <c r="AW19" s="5" t="s">
        <v>5</v>
      </c>
      <c r="AX19" s="5" t="s">
        <v>6</v>
      </c>
      <c r="AY19" s="5" t="s">
        <v>7</v>
      </c>
      <c r="AZ19" s="5" t="s">
        <v>8</v>
      </c>
      <c r="BA19" s="5" t="s">
        <v>36</v>
      </c>
      <c r="BB19" s="5" t="s">
        <v>37</v>
      </c>
      <c r="BC19" s="5" t="s">
        <v>38</v>
      </c>
      <c r="BD19" s="5" t="s">
        <v>39</v>
      </c>
      <c r="BE19" s="11"/>
    </row>
    <row r="20" spans="1:57" x14ac:dyDescent="0.3">
      <c r="A20" s="2" t="s">
        <v>9</v>
      </c>
      <c r="B20" s="2">
        <v>0.91284406200000001</v>
      </c>
      <c r="C20" s="2">
        <v>0</v>
      </c>
      <c r="D20" s="2">
        <v>40</v>
      </c>
      <c r="E20" s="2">
        <v>92.924528300000006</v>
      </c>
      <c r="F20" s="2">
        <v>0</v>
      </c>
      <c r="G20" s="2">
        <v>40</v>
      </c>
      <c r="H20" s="2">
        <v>87.203791469999999</v>
      </c>
      <c r="I20" s="2">
        <v>36.331896209999996</v>
      </c>
      <c r="J20" s="2">
        <v>-55.902028659999999</v>
      </c>
      <c r="K20" s="2"/>
      <c r="L20" s="2"/>
      <c r="M20" s="2"/>
      <c r="N20" s="2"/>
      <c r="O20" s="2">
        <v>0.85116279100000003</v>
      </c>
      <c r="P20" s="2">
        <v>0</v>
      </c>
      <c r="Q20" s="2">
        <v>0</v>
      </c>
      <c r="R20" s="2">
        <v>89.268292680000002</v>
      </c>
      <c r="S20" s="2">
        <v>0</v>
      </c>
      <c r="T20" s="2">
        <v>40</v>
      </c>
      <c r="U20" s="2">
        <v>85.294117650000004</v>
      </c>
      <c r="V20" s="2">
        <v>0</v>
      </c>
      <c r="W20" s="2">
        <v>-24.56291964</v>
      </c>
      <c r="X20" s="2"/>
      <c r="Y20" s="2"/>
      <c r="Z20" s="2"/>
      <c r="AA20" s="2"/>
      <c r="AB20" s="11"/>
      <c r="AD20" s="2" t="s">
        <v>9</v>
      </c>
      <c r="AE20" s="2">
        <v>0.25688073</v>
      </c>
      <c r="AF20" s="2">
        <v>6.3063063059999998</v>
      </c>
      <c r="AG20" s="2">
        <v>6.7796610169999996</v>
      </c>
      <c r="AH20" s="2">
        <v>93.75</v>
      </c>
      <c r="AI20" s="2">
        <v>47.747747750000002</v>
      </c>
      <c r="AJ20" s="2">
        <v>55.932203389999998</v>
      </c>
      <c r="AK20" s="2">
        <v>91.489361700000003</v>
      </c>
      <c r="AL20" s="2">
        <v>-86.959402030000007</v>
      </c>
      <c r="AM20" s="2">
        <v>-55.902028659999999</v>
      </c>
      <c r="AN20" s="2"/>
      <c r="AO20" s="2"/>
      <c r="AP20" s="2"/>
      <c r="AQ20" s="2"/>
      <c r="AR20" s="2">
        <v>0.34418603800000003</v>
      </c>
      <c r="AS20" s="2">
        <v>6.3829787229999999</v>
      </c>
      <c r="AT20" s="2">
        <v>10.204081629999999</v>
      </c>
      <c r="AU20" s="2">
        <v>87.5</v>
      </c>
      <c r="AV20" s="2">
        <v>53.191489359999998</v>
      </c>
      <c r="AW20" s="2">
        <v>57.142857139999997</v>
      </c>
      <c r="AX20" s="2">
        <v>80.281690139999995</v>
      </c>
      <c r="AY20" s="2">
        <v>-41.734889979999998</v>
      </c>
      <c r="AZ20" s="2">
        <v>-24.56291964</v>
      </c>
      <c r="BA20" s="2"/>
      <c r="BB20" s="2"/>
      <c r="BC20" s="2"/>
      <c r="BD20" s="2"/>
      <c r="BE20" s="11"/>
    </row>
    <row r="21" spans="1:57" x14ac:dyDescent="0.3">
      <c r="A21" s="2" t="s">
        <v>10</v>
      </c>
      <c r="B21" s="2">
        <v>0.91284406200000001</v>
      </c>
      <c r="C21" s="2">
        <v>25</v>
      </c>
      <c r="D21" s="2">
        <v>0</v>
      </c>
      <c r="E21" s="2">
        <v>92.523364490000006</v>
      </c>
      <c r="F21" s="2">
        <v>75</v>
      </c>
      <c r="G21" s="2">
        <v>0</v>
      </c>
      <c r="H21" s="2">
        <v>86.854460090000003</v>
      </c>
      <c r="I21" s="2">
        <v>-61.337178719999997</v>
      </c>
      <c r="J21" s="2">
        <v>-55.902028659999999</v>
      </c>
      <c r="K21" s="2">
        <f xml:space="preserve"> C21 -C20</f>
        <v>25</v>
      </c>
      <c r="L21" s="2">
        <f xml:space="preserve"> D21 -D20</f>
        <v>-40</v>
      </c>
      <c r="M21" s="2">
        <f xml:space="preserve"> F21 -F20</f>
        <v>75</v>
      </c>
      <c r="N21" s="2">
        <f xml:space="preserve"> G21 -G20</f>
        <v>-40</v>
      </c>
      <c r="O21" s="2">
        <v>0.84651160199999997</v>
      </c>
      <c r="P21" s="2">
        <v>7.1428571429999996</v>
      </c>
      <c r="Q21" s="2">
        <v>0</v>
      </c>
      <c r="R21" s="2">
        <v>90.049751240000006</v>
      </c>
      <c r="S21" s="2">
        <v>57.142857139999997</v>
      </c>
      <c r="T21" s="2">
        <v>0</v>
      </c>
      <c r="U21" s="2">
        <v>86</v>
      </c>
      <c r="V21" s="2">
        <v>-20.851717969999999</v>
      </c>
      <c r="W21" s="2">
        <v>-24.56291964</v>
      </c>
      <c r="X21" s="2">
        <f xml:space="preserve"> P21 -P20</f>
        <v>7.1428571429999996</v>
      </c>
      <c r="Y21" s="2">
        <f xml:space="preserve"> Q21 -Q20</f>
        <v>0</v>
      </c>
      <c r="Z21" s="2">
        <f xml:space="preserve"> S21 -S20</f>
        <v>57.142857139999997</v>
      </c>
      <c r="AA21" s="2">
        <f xml:space="preserve"> T21 -T20</f>
        <v>-40</v>
      </c>
      <c r="AB21" s="11"/>
      <c r="AD21" s="2" t="s">
        <v>10</v>
      </c>
      <c r="AE21" s="2">
        <v>0.30733946000000001</v>
      </c>
      <c r="AF21" s="2">
        <v>6.7567567569999998</v>
      </c>
      <c r="AG21" s="2">
        <v>6.25</v>
      </c>
      <c r="AH21" s="2">
        <v>89.0625</v>
      </c>
      <c r="AI21" s="2">
        <v>54.054054049999998</v>
      </c>
      <c r="AJ21" s="2">
        <v>53.75</v>
      </c>
      <c r="AK21" s="2">
        <v>87.301587299999994</v>
      </c>
      <c r="AL21" s="2">
        <v>-98.351739890000005</v>
      </c>
      <c r="AM21" s="2">
        <v>-55.902028659999999</v>
      </c>
      <c r="AN21" s="2">
        <f xml:space="preserve"> AF21 -AF20</f>
        <v>0.45045045100000003</v>
      </c>
      <c r="AO21" s="2">
        <f xml:space="preserve"> AG21 -AG20</f>
        <v>-0.52966101699999957</v>
      </c>
      <c r="AP21" s="2">
        <f xml:space="preserve"> AI21 -AI20</f>
        <v>6.3063062999999957</v>
      </c>
      <c r="AQ21" s="2">
        <f xml:space="preserve"> AJ21 -AJ20</f>
        <v>-2.182203389999998</v>
      </c>
      <c r="AR21" s="2">
        <v>0.38604649899999999</v>
      </c>
      <c r="AS21" s="2">
        <v>7.3170731709999997</v>
      </c>
      <c r="AT21" s="2">
        <v>11.11111111</v>
      </c>
      <c r="AU21" s="2">
        <v>89.873417720000006</v>
      </c>
      <c r="AV21" s="2">
        <v>50</v>
      </c>
      <c r="AW21" s="2">
        <v>56.603773580000002</v>
      </c>
      <c r="AX21" s="2">
        <v>86.075949370000004</v>
      </c>
      <c r="AY21" s="2">
        <v>2.6137966349999999</v>
      </c>
      <c r="AZ21" s="2">
        <v>-24.56291964</v>
      </c>
      <c r="BA21" s="2">
        <f xml:space="preserve"> AS21 -AS20</f>
        <v>0.93409444799999974</v>
      </c>
      <c r="BB21" s="2">
        <f xml:space="preserve"> AT21 -AT20</f>
        <v>0.90702948000000028</v>
      </c>
      <c r="BC21" s="2">
        <f xml:space="preserve"> AV21 -AV20</f>
        <v>-3.1914893599999985</v>
      </c>
      <c r="BD21" s="2">
        <f xml:space="preserve"> AW21 -AW20</f>
        <v>-0.53908355999999458</v>
      </c>
      <c r="BE21" s="11"/>
    </row>
    <row r="22" spans="1:57" x14ac:dyDescent="0.3">
      <c r="A22" s="2" t="s">
        <v>11</v>
      </c>
      <c r="B22" s="2">
        <v>0.91743117600000001</v>
      </c>
      <c r="C22" s="2">
        <v>0</v>
      </c>
      <c r="D22" s="2">
        <v>0</v>
      </c>
      <c r="E22" s="2">
        <v>92.165898619999993</v>
      </c>
      <c r="F22" s="2">
        <v>0</v>
      </c>
      <c r="G22" s="2">
        <v>0</v>
      </c>
      <c r="H22" s="2">
        <v>86.111111109999996</v>
      </c>
      <c r="I22" s="2">
        <v>172.7958126</v>
      </c>
      <c r="J22" s="2">
        <v>-55.902028659999999</v>
      </c>
      <c r="K22" s="2">
        <f t="shared" ref="K22:K29" si="12" xml:space="preserve"> C22 -C21</f>
        <v>-25</v>
      </c>
      <c r="L22" s="2">
        <f t="shared" ref="L22:L29" si="13" xml:space="preserve"> D22 -D21</f>
        <v>0</v>
      </c>
      <c r="M22" s="2">
        <f t="shared" ref="M22:M29" si="14" xml:space="preserve"> F22 -F21</f>
        <v>-75</v>
      </c>
      <c r="N22" s="2">
        <f t="shared" ref="N22:N29" si="15" xml:space="preserve"> G22 -G21</f>
        <v>0</v>
      </c>
      <c r="O22" s="2">
        <v>0.89302325199999999</v>
      </c>
      <c r="P22" s="2">
        <v>0</v>
      </c>
      <c r="Q22" s="2">
        <v>0</v>
      </c>
      <c r="R22" s="2">
        <v>89.719626169999998</v>
      </c>
      <c r="S22" s="2">
        <v>0</v>
      </c>
      <c r="T22" s="2">
        <v>0</v>
      </c>
      <c r="U22" s="2">
        <v>85.915492959999995</v>
      </c>
      <c r="V22" s="2">
        <v>173.04647019999999</v>
      </c>
      <c r="W22" s="2">
        <v>-24.56291964</v>
      </c>
      <c r="X22" s="2">
        <f t="shared" ref="X22:X29" si="16" xml:space="preserve"> P22 -P21</f>
        <v>-7.1428571429999996</v>
      </c>
      <c r="Y22" s="2">
        <f t="shared" ref="Y22:Y29" si="17" xml:space="preserve"> Q22 -Q21</f>
        <v>0</v>
      </c>
      <c r="Z22" s="2">
        <f t="shared" ref="Z22:Z29" si="18" xml:space="preserve"> S22 -S21</f>
        <v>-57.142857139999997</v>
      </c>
      <c r="AA22" s="2">
        <f t="shared" ref="AA22:AA29" si="19" xml:space="preserve"> T22 -T21</f>
        <v>0</v>
      </c>
      <c r="AB22" s="11"/>
      <c r="AD22" s="2" t="s">
        <v>11</v>
      </c>
      <c r="AE22" s="2">
        <v>0.45412844400000002</v>
      </c>
      <c r="AF22" s="2">
        <v>9.5238095240000007</v>
      </c>
      <c r="AG22" s="2">
        <v>6.4102564099999997</v>
      </c>
      <c r="AH22" s="2">
        <v>91.83673469</v>
      </c>
      <c r="AI22" s="2">
        <v>54.76190476</v>
      </c>
      <c r="AJ22" s="2">
        <v>56.410256410000002</v>
      </c>
      <c r="AK22" s="2">
        <v>85.567010310000001</v>
      </c>
      <c r="AL22" s="2">
        <v>-95.488222089999994</v>
      </c>
      <c r="AM22" s="2">
        <v>-55.902028659999999</v>
      </c>
      <c r="AN22" s="2">
        <f t="shared" ref="AN22:AN29" si="20" xml:space="preserve"> AF22 -AF21</f>
        <v>2.7670527670000009</v>
      </c>
      <c r="AO22" s="2">
        <f t="shared" ref="AO22:AO29" si="21" xml:space="preserve"> AG22 -AG21</f>
        <v>0.16025640999999968</v>
      </c>
      <c r="AP22" s="2">
        <f t="shared" ref="AP22:AP29" si="22" xml:space="preserve"> AI22 -AI21</f>
        <v>0.70785071000000244</v>
      </c>
      <c r="AQ22" s="2">
        <f t="shared" ref="AQ22:AQ29" si="23" xml:space="preserve"> AJ22 -AJ21</f>
        <v>2.6602564100000023</v>
      </c>
      <c r="AR22" s="2">
        <v>0.48372092799999999</v>
      </c>
      <c r="AS22" s="2">
        <v>8.6206896549999996</v>
      </c>
      <c r="AT22" s="2">
        <v>7.8431372550000003</v>
      </c>
      <c r="AU22" s="2">
        <v>89.622641509999994</v>
      </c>
      <c r="AV22" s="2">
        <v>53.448275860000003</v>
      </c>
      <c r="AW22" s="2">
        <v>54</v>
      </c>
      <c r="AX22" s="2">
        <v>84.90566038</v>
      </c>
      <c r="AY22" s="2">
        <v>-19.24969226</v>
      </c>
      <c r="AZ22" s="2">
        <v>-24.56291964</v>
      </c>
      <c r="BA22" s="2">
        <f t="shared" ref="BA22:BA29" si="24" xml:space="preserve"> AS22 -AS21</f>
        <v>1.303616484</v>
      </c>
      <c r="BB22" s="2">
        <f t="shared" ref="BB22:BB29" si="25" xml:space="preserve"> AT22 -AT21</f>
        <v>-3.2679738549999993</v>
      </c>
      <c r="BC22" s="2">
        <f t="shared" ref="BC22:BC29" si="26" xml:space="preserve"> AV22 -AV21</f>
        <v>3.4482758600000025</v>
      </c>
      <c r="BD22" s="2">
        <f t="shared" ref="BD22:BD29" si="27" xml:space="preserve"> AW22 -AW21</f>
        <v>-2.6037735800000021</v>
      </c>
      <c r="BE22" s="11"/>
    </row>
    <row r="23" spans="1:57" x14ac:dyDescent="0.3">
      <c r="A23" s="2" t="s">
        <v>12</v>
      </c>
      <c r="B23" s="2">
        <v>0.83944952500000003</v>
      </c>
      <c r="C23" s="2">
        <v>0</v>
      </c>
      <c r="D23" s="2">
        <v>10</v>
      </c>
      <c r="E23" s="2">
        <v>92.346938780000002</v>
      </c>
      <c r="F23" s="2">
        <v>50</v>
      </c>
      <c r="G23" s="2">
        <v>40</v>
      </c>
      <c r="H23" s="2">
        <v>86.153846150000007</v>
      </c>
      <c r="I23" s="2">
        <v>-41.277571309999999</v>
      </c>
      <c r="J23" s="2">
        <v>-55.902028659999999</v>
      </c>
      <c r="K23" s="2">
        <f t="shared" si="12"/>
        <v>0</v>
      </c>
      <c r="L23" s="2">
        <f t="shared" si="13"/>
        <v>10</v>
      </c>
      <c r="M23" s="2">
        <f t="shared" si="14"/>
        <v>50</v>
      </c>
      <c r="N23" s="2">
        <f t="shared" si="15"/>
        <v>40</v>
      </c>
      <c r="O23" s="2">
        <v>0.82325583700000005</v>
      </c>
      <c r="P23" s="2">
        <v>0</v>
      </c>
      <c r="Q23" s="2">
        <v>5.8823529409999997</v>
      </c>
      <c r="R23" s="2">
        <v>90.256410259999996</v>
      </c>
      <c r="S23" s="2">
        <v>100</v>
      </c>
      <c r="T23" s="2">
        <v>29.41176471</v>
      </c>
      <c r="U23" s="2">
        <v>86.082474230000003</v>
      </c>
      <c r="V23" s="2">
        <v>135.4746275</v>
      </c>
      <c r="W23" s="2">
        <v>-24.56291964</v>
      </c>
      <c r="X23" s="2">
        <f t="shared" si="16"/>
        <v>0</v>
      </c>
      <c r="Y23" s="2">
        <f t="shared" si="17"/>
        <v>5.8823529409999997</v>
      </c>
      <c r="Z23" s="2">
        <f t="shared" si="18"/>
        <v>100</v>
      </c>
      <c r="AA23" s="2">
        <f t="shared" si="19"/>
        <v>29.41176471</v>
      </c>
      <c r="AB23" s="11"/>
      <c r="AD23" s="2" t="s">
        <v>12</v>
      </c>
      <c r="AE23" s="2">
        <v>0.49541285600000001</v>
      </c>
      <c r="AF23" s="2">
        <v>12.820512819999999</v>
      </c>
      <c r="AG23" s="2">
        <v>6.7567567569999998</v>
      </c>
      <c r="AH23" s="2">
        <v>93.333333330000002</v>
      </c>
      <c r="AI23" s="2">
        <v>53.84615385</v>
      </c>
      <c r="AJ23" s="2">
        <v>54.054054049999998</v>
      </c>
      <c r="AK23" s="2">
        <v>88.46153846</v>
      </c>
      <c r="AL23" s="2">
        <v>-84.808541360000007</v>
      </c>
      <c r="AM23" s="2">
        <v>-55.902028659999999</v>
      </c>
      <c r="AN23" s="2">
        <f t="shared" si="20"/>
        <v>3.2967032959999987</v>
      </c>
      <c r="AO23" s="2">
        <f t="shared" si="21"/>
        <v>0.3465003470000001</v>
      </c>
      <c r="AP23" s="2">
        <f t="shared" si="22"/>
        <v>-0.91575090999999986</v>
      </c>
      <c r="AQ23" s="2">
        <f t="shared" si="23"/>
        <v>-2.3562023600000046</v>
      </c>
      <c r="AR23" s="2">
        <v>0.55813956300000001</v>
      </c>
      <c r="AS23" s="2">
        <v>6.9767441860000003</v>
      </c>
      <c r="AT23" s="2">
        <v>6.8181818180000002</v>
      </c>
      <c r="AU23" s="2">
        <v>89.0625</v>
      </c>
      <c r="AV23" s="2">
        <v>48.837209299999998</v>
      </c>
      <c r="AW23" s="2">
        <v>48.837209299999998</v>
      </c>
      <c r="AX23" s="2">
        <v>85.15625</v>
      </c>
      <c r="AY23" s="2">
        <v>-46.145663419999998</v>
      </c>
      <c r="AZ23" s="2">
        <v>-24.56291964</v>
      </c>
      <c r="BA23" s="2">
        <f t="shared" si="24"/>
        <v>-1.6439454689999993</v>
      </c>
      <c r="BB23" s="2">
        <f t="shared" si="25"/>
        <v>-1.024955437</v>
      </c>
      <c r="BC23" s="2">
        <f t="shared" si="26"/>
        <v>-4.6110665600000047</v>
      </c>
      <c r="BD23" s="2">
        <f t="shared" si="27"/>
        <v>-5.1627907000000022</v>
      </c>
      <c r="BE23" s="11"/>
    </row>
    <row r="24" spans="1:57" x14ac:dyDescent="0.3">
      <c r="A24" s="2" t="s">
        <v>13</v>
      </c>
      <c r="B24" s="2">
        <v>0.88532108099999995</v>
      </c>
      <c r="C24" s="2">
        <v>0</v>
      </c>
      <c r="D24" s="2">
        <v>22.222222219999999</v>
      </c>
      <c r="E24" s="2">
        <v>92.718446599999993</v>
      </c>
      <c r="F24" s="2">
        <v>66.666666669999998</v>
      </c>
      <c r="G24" s="2">
        <v>44.444444439999998</v>
      </c>
      <c r="H24" s="2">
        <v>86.341463410000003</v>
      </c>
      <c r="I24" s="2">
        <v>422.20750930000003</v>
      </c>
      <c r="J24" s="2">
        <v>-55.902028659999999</v>
      </c>
      <c r="K24" s="2">
        <f t="shared" si="12"/>
        <v>0</v>
      </c>
      <c r="L24" s="2">
        <f t="shared" si="13"/>
        <v>12.222222219999999</v>
      </c>
      <c r="M24" s="2">
        <f t="shared" si="14"/>
        <v>16.666666669999998</v>
      </c>
      <c r="N24" s="2">
        <f t="shared" si="15"/>
        <v>4.4444444399999981</v>
      </c>
      <c r="O24" s="2">
        <v>0.86976742699999998</v>
      </c>
      <c r="P24" s="2">
        <v>0</v>
      </c>
      <c r="Q24" s="2">
        <v>25</v>
      </c>
      <c r="R24" s="2">
        <v>90.686274510000004</v>
      </c>
      <c r="S24" s="2">
        <v>66.666666669999998</v>
      </c>
      <c r="T24" s="2">
        <v>37.5</v>
      </c>
      <c r="U24" s="2">
        <v>86.699507389999994</v>
      </c>
      <c r="V24" s="2">
        <v>12.25466909</v>
      </c>
      <c r="W24" s="2">
        <v>-24.56291964</v>
      </c>
      <c r="X24" s="2">
        <f t="shared" si="16"/>
        <v>0</v>
      </c>
      <c r="Y24" s="2">
        <f t="shared" si="17"/>
        <v>19.117647058999999</v>
      </c>
      <c r="Z24" s="2">
        <f t="shared" si="18"/>
        <v>-33.333333330000002</v>
      </c>
      <c r="AA24" s="2">
        <f t="shared" si="19"/>
        <v>8.0882352900000001</v>
      </c>
      <c r="AB24" s="11"/>
      <c r="AD24" s="2" t="s">
        <v>13</v>
      </c>
      <c r="AE24" s="2">
        <v>0.63761466700000002</v>
      </c>
      <c r="AF24" s="2">
        <v>10.34482759</v>
      </c>
      <c r="AG24" s="2">
        <v>6.6666666670000003</v>
      </c>
      <c r="AH24" s="2">
        <v>92.361111109999996</v>
      </c>
      <c r="AI24" s="2">
        <v>55.17241379</v>
      </c>
      <c r="AJ24" s="2">
        <v>57.777777780000001</v>
      </c>
      <c r="AK24" s="2">
        <v>86.013986009999996</v>
      </c>
      <c r="AL24" s="2">
        <v>-48.511012030000003</v>
      </c>
      <c r="AM24" s="2">
        <v>-55.902028659999999</v>
      </c>
      <c r="AN24" s="2">
        <f t="shared" si="20"/>
        <v>-2.4756852299999998</v>
      </c>
      <c r="AO24" s="2">
        <f t="shared" si="21"/>
        <v>-9.0090089999999456E-2</v>
      </c>
      <c r="AP24" s="2">
        <f t="shared" si="22"/>
        <v>1.3262599399999999</v>
      </c>
      <c r="AQ24" s="2">
        <f t="shared" si="23"/>
        <v>3.7237237300000032</v>
      </c>
      <c r="AR24" s="2">
        <v>0.66976743900000002</v>
      </c>
      <c r="AS24" s="2">
        <v>9.0909090910000003</v>
      </c>
      <c r="AT24" s="2">
        <v>7.407407407</v>
      </c>
      <c r="AU24" s="2">
        <v>89.677419349999994</v>
      </c>
      <c r="AV24" s="2">
        <v>51.515151520000003</v>
      </c>
      <c r="AW24" s="2">
        <v>40.74074074</v>
      </c>
      <c r="AX24" s="2">
        <v>86.363636360000001</v>
      </c>
      <c r="AY24" s="2">
        <v>-28.566296810000001</v>
      </c>
      <c r="AZ24" s="2">
        <v>-24.56291964</v>
      </c>
      <c r="BA24" s="2">
        <f t="shared" si="24"/>
        <v>2.114164905</v>
      </c>
      <c r="BB24" s="2">
        <f t="shared" si="25"/>
        <v>0.58922558899999977</v>
      </c>
      <c r="BC24" s="2">
        <f t="shared" si="26"/>
        <v>2.6779422200000056</v>
      </c>
      <c r="BD24" s="2">
        <f t="shared" si="27"/>
        <v>-8.0964685599999981</v>
      </c>
      <c r="BE24" s="11"/>
    </row>
    <row r="25" spans="1:57" x14ac:dyDescent="0.3">
      <c r="A25" s="2" t="s">
        <v>14</v>
      </c>
      <c r="B25" s="2">
        <v>0.89908254099999996</v>
      </c>
      <c r="C25" s="2">
        <v>0</v>
      </c>
      <c r="D25" s="2">
        <v>33.333333330000002</v>
      </c>
      <c r="E25" s="2">
        <v>92.822966510000001</v>
      </c>
      <c r="F25" s="2">
        <v>100</v>
      </c>
      <c r="G25" s="2">
        <v>50</v>
      </c>
      <c r="H25" s="2">
        <v>86.53846154</v>
      </c>
      <c r="I25" s="2">
        <v>108.3459424</v>
      </c>
      <c r="J25" s="2">
        <v>-55.902028659999999</v>
      </c>
      <c r="K25" s="2">
        <f t="shared" si="12"/>
        <v>0</v>
      </c>
      <c r="L25" s="2">
        <f t="shared" si="13"/>
        <v>11.111111110000003</v>
      </c>
      <c r="M25" s="2">
        <f t="shared" si="14"/>
        <v>33.333333330000002</v>
      </c>
      <c r="N25" s="2">
        <f t="shared" si="15"/>
        <v>5.5555555600000019</v>
      </c>
      <c r="O25" s="2">
        <v>0.85116279100000003</v>
      </c>
      <c r="P25" s="2">
        <v>0</v>
      </c>
      <c r="Q25" s="2">
        <v>0</v>
      </c>
      <c r="R25" s="2">
        <v>89.705882349999996</v>
      </c>
      <c r="S25" s="2">
        <v>60</v>
      </c>
      <c r="T25" s="2">
        <v>16.666666670000001</v>
      </c>
      <c r="U25" s="2">
        <v>85.714285709999999</v>
      </c>
      <c r="V25" s="2">
        <v>18.89203251</v>
      </c>
      <c r="W25" s="2">
        <v>-24.56291964</v>
      </c>
      <c r="X25" s="2">
        <f t="shared" si="16"/>
        <v>0</v>
      </c>
      <c r="Y25" s="2">
        <f t="shared" si="17"/>
        <v>-25</v>
      </c>
      <c r="Z25" s="2">
        <f t="shared" si="18"/>
        <v>-6.6666666699999979</v>
      </c>
      <c r="AA25" s="2">
        <f t="shared" si="19"/>
        <v>-20.833333329999999</v>
      </c>
      <c r="AB25" s="11"/>
      <c r="AD25" s="2" t="s">
        <v>14</v>
      </c>
      <c r="AE25" s="2">
        <v>0.71100914500000001</v>
      </c>
      <c r="AF25" s="2">
        <v>4.7619047620000003</v>
      </c>
      <c r="AG25" s="2">
        <v>6.451612903</v>
      </c>
      <c r="AH25" s="2">
        <v>91.566265060000006</v>
      </c>
      <c r="AI25" s="2">
        <v>42.857142860000003</v>
      </c>
      <c r="AJ25" s="2">
        <v>67.741935479999995</v>
      </c>
      <c r="AK25" s="2">
        <v>85.454545449999998</v>
      </c>
      <c r="AL25" s="2">
        <v>-57.661803769999999</v>
      </c>
      <c r="AM25" s="2">
        <v>-55.902028659999999</v>
      </c>
      <c r="AN25" s="2">
        <f t="shared" si="20"/>
        <v>-5.5829228279999992</v>
      </c>
      <c r="AO25" s="2">
        <f t="shared" si="21"/>
        <v>-0.21505376400000031</v>
      </c>
      <c r="AP25" s="2">
        <f t="shared" si="22"/>
        <v>-12.315270929999997</v>
      </c>
      <c r="AQ25" s="2">
        <f t="shared" si="23"/>
        <v>9.9641576999999941</v>
      </c>
      <c r="AR25" s="2">
        <v>0.72558140800000004</v>
      </c>
      <c r="AS25" s="2">
        <v>11.11111111</v>
      </c>
      <c r="AT25" s="2">
        <v>9.5238095240000007</v>
      </c>
      <c r="AU25" s="2">
        <v>90.419161680000002</v>
      </c>
      <c r="AV25" s="2">
        <v>55.555555560000002</v>
      </c>
      <c r="AW25" s="2">
        <v>47.619047620000003</v>
      </c>
      <c r="AX25" s="2">
        <v>86.746987950000005</v>
      </c>
      <c r="AY25" s="2">
        <v>1.4708251889999999</v>
      </c>
      <c r="AZ25" s="2">
        <v>-24.56291964</v>
      </c>
      <c r="BA25" s="2">
        <f t="shared" si="24"/>
        <v>2.0202020189999992</v>
      </c>
      <c r="BB25" s="2">
        <f t="shared" si="25"/>
        <v>2.1164021170000007</v>
      </c>
      <c r="BC25" s="2">
        <f t="shared" si="26"/>
        <v>4.0404040399999985</v>
      </c>
      <c r="BD25" s="2">
        <f t="shared" si="27"/>
        <v>6.8783068800000038</v>
      </c>
      <c r="BE25" s="11"/>
    </row>
    <row r="26" spans="1:57" x14ac:dyDescent="0.3">
      <c r="A26" s="2" t="s">
        <v>15</v>
      </c>
      <c r="B26" s="2">
        <v>0.88990825399999995</v>
      </c>
      <c r="C26" s="2">
        <v>0</v>
      </c>
      <c r="D26" s="2">
        <v>33.333333330000002</v>
      </c>
      <c r="E26" s="2">
        <v>92.753623189999999</v>
      </c>
      <c r="F26" s="2">
        <v>80</v>
      </c>
      <c r="G26" s="2">
        <v>50</v>
      </c>
      <c r="H26" s="2">
        <v>86.407766989999999</v>
      </c>
      <c r="I26" s="2">
        <v>108.3459424</v>
      </c>
      <c r="J26" s="2">
        <v>-55.902028659999999</v>
      </c>
      <c r="K26" s="2">
        <f t="shared" si="12"/>
        <v>0</v>
      </c>
      <c r="L26" s="2">
        <f t="shared" si="13"/>
        <v>0</v>
      </c>
      <c r="M26" s="2">
        <f t="shared" si="14"/>
        <v>-20</v>
      </c>
      <c r="N26" s="2">
        <f t="shared" si="15"/>
        <v>0</v>
      </c>
      <c r="O26" s="2">
        <v>0.85116279100000003</v>
      </c>
      <c r="P26" s="2">
        <v>0</v>
      </c>
      <c r="Q26" s="2">
        <v>0</v>
      </c>
      <c r="R26" s="2">
        <v>89.705882349999996</v>
      </c>
      <c r="S26" s="2">
        <v>60</v>
      </c>
      <c r="T26" s="2">
        <v>16.666666670000001</v>
      </c>
      <c r="U26" s="2">
        <v>85.714285709999999</v>
      </c>
      <c r="V26" s="2">
        <v>18.89203251</v>
      </c>
      <c r="W26" s="2">
        <v>-24.56291964</v>
      </c>
      <c r="X26" s="2">
        <f t="shared" si="16"/>
        <v>0</v>
      </c>
      <c r="Y26" s="2">
        <f t="shared" si="17"/>
        <v>0</v>
      </c>
      <c r="Z26" s="2">
        <f t="shared" si="18"/>
        <v>0</v>
      </c>
      <c r="AA26" s="2">
        <f t="shared" si="19"/>
        <v>0</v>
      </c>
      <c r="AB26" s="11"/>
      <c r="AD26" s="2" t="s">
        <v>15</v>
      </c>
      <c r="AE26" s="2">
        <v>0.72018349199999998</v>
      </c>
      <c r="AF26" s="2">
        <v>0</v>
      </c>
      <c r="AG26" s="2">
        <v>4</v>
      </c>
      <c r="AH26" s="2">
        <v>90.697674419999998</v>
      </c>
      <c r="AI26" s="2">
        <v>42.857142860000003</v>
      </c>
      <c r="AJ26" s="2">
        <v>68</v>
      </c>
      <c r="AK26" s="2">
        <v>84.795321639999997</v>
      </c>
      <c r="AL26" s="2">
        <v>-86.202478859999999</v>
      </c>
      <c r="AM26" s="2">
        <v>-55.902028659999999</v>
      </c>
      <c r="AN26" s="2">
        <f t="shared" si="20"/>
        <v>-4.7619047620000003</v>
      </c>
      <c r="AO26" s="2">
        <f t="shared" si="21"/>
        <v>-2.451612903</v>
      </c>
      <c r="AP26" s="2">
        <f t="shared" si="22"/>
        <v>0</v>
      </c>
      <c r="AQ26" s="2">
        <f t="shared" si="23"/>
        <v>0.2580645200000049</v>
      </c>
      <c r="AR26" s="2">
        <v>0.77209299799999997</v>
      </c>
      <c r="AS26" s="2">
        <v>13.636363640000001</v>
      </c>
      <c r="AT26" s="2">
        <v>12.5</v>
      </c>
      <c r="AU26" s="2">
        <v>90.960451980000002</v>
      </c>
      <c r="AV26" s="2">
        <v>59.090909089999997</v>
      </c>
      <c r="AW26" s="2">
        <v>56.25</v>
      </c>
      <c r="AX26" s="2">
        <v>87.5</v>
      </c>
      <c r="AY26" s="2">
        <v>-10.92426626</v>
      </c>
      <c r="AZ26" s="2">
        <v>-24.56291964</v>
      </c>
      <c r="BA26" s="2">
        <f t="shared" si="24"/>
        <v>2.5252525300000013</v>
      </c>
      <c r="BB26" s="2">
        <f t="shared" si="25"/>
        <v>2.9761904759999993</v>
      </c>
      <c r="BC26" s="2">
        <f t="shared" si="26"/>
        <v>3.5353535299999947</v>
      </c>
      <c r="BD26" s="2">
        <f t="shared" si="27"/>
        <v>8.6309523799999965</v>
      </c>
      <c r="BE26" s="11"/>
    </row>
    <row r="27" spans="1:57" x14ac:dyDescent="0.3">
      <c r="A27" s="2" t="s">
        <v>16</v>
      </c>
      <c r="B27" s="2">
        <v>0.88532108099999995</v>
      </c>
      <c r="C27" s="2">
        <v>0</v>
      </c>
      <c r="D27" s="2">
        <v>33.333333330000002</v>
      </c>
      <c r="E27" s="2">
        <v>92.718446599999993</v>
      </c>
      <c r="F27" s="2">
        <v>66.666666669999998</v>
      </c>
      <c r="G27" s="2">
        <v>50</v>
      </c>
      <c r="H27" s="2">
        <v>86.341463410000003</v>
      </c>
      <c r="I27" s="2">
        <v>108.3459424</v>
      </c>
      <c r="J27" s="2">
        <v>-55.902028659999999</v>
      </c>
      <c r="K27" s="2">
        <f t="shared" si="12"/>
        <v>0</v>
      </c>
      <c r="L27" s="2">
        <f t="shared" si="13"/>
        <v>0</v>
      </c>
      <c r="M27" s="2">
        <f t="shared" si="14"/>
        <v>-13.333333330000002</v>
      </c>
      <c r="N27" s="2">
        <f t="shared" si="15"/>
        <v>0</v>
      </c>
      <c r="O27" s="2">
        <v>0.85116279100000003</v>
      </c>
      <c r="P27" s="2">
        <v>0</v>
      </c>
      <c r="Q27" s="2">
        <v>0</v>
      </c>
      <c r="R27" s="2">
        <v>89.705882349999996</v>
      </c>
      <c r="S27" s="2">
        <v>50</v>
      </c>
      <c r="T27" s="2">
        <v>20</v>
      </c>
      <c r="U27" s="2">
        <v>85.714285709999999</v>
      </c>
      <c r="V27" s="2">
        <v>-3.3996122419999999</v>
      </c>
      <c r="W27" s="2">
        <v>-24.56291964</v>
      </c>
      <c r="X27" s="2">
        <f t="shared" si="16"/>
        <v>0</v>
      </c>
      <c r="Y27" s="2">
        <f t="shared" si="17"/>
        <v>0</v>
      </c>
      <c r="Z27" s="2">
        <f t="shared" si="18"/>
        <v>-10</v>
      </c>
      <c r="AA27" s="2">
        <f t="shared" si="19"/>
        <v>3.3333333299999985</v>
      </c>
      <c r="AB27" s="11"/>
      <c r="AD27" s="2" t="s">
        <v>16</v>
      </c>
      <c r="AE27" s="2">
        <v>0.76146787400000004</v>
      </c>
      <c r="AF27" s="2">
        <v>0</v>
      </c>
      <c r="AG27" s="2">
        <v>4.7619047620000003</v>
      </c>
      <c r="AH27" s="2">
        <v>91.160220989999999</v>
      </c>
      <c r="AI27" s="2">
        <v>31.25</v>
      </c>
      <c r="AJ27" s="2">
        <v>71.428571430000005</v>
      </c>
      <c r="AK27" s="2">
        <v>85.555555560000002</v>
      </c>
      <c r="AL27" s="2">
        <v>-65.548978599999998</v>
      </c>
      <c r="AM27" s="2">
        <v>-55.902028659999999</v>
      </c>
      <c r="AN27" s="2">
        <f t="shared" si="20"/>
        <v>0</v>
      </c>
      <c r="AO27" s="2">
        <f t="shared" si="21"/>
        <v>0.76190476200000035</v>
      </c>
      <c r="AP27" s="2">
        <f t="shared" si="22"/>
        <v>-11.607142860000003</v>
      </c>
      <c r="AQ27" s="2">
        <f t="shared" si="23"/>
        <v>3.4285714300000052</v>
      </c>
      <c r="AR27" s="2">
        <v>0.81395345900000005</v>
      </c>
      <c r="AS27" s="2">
        <v>13.33333333</v>
      </c>
      <c r="AT27" s="2">
        <v>10</v>
      </c>
      <c r="AU27" s="2">
        <v>90.526315789999998</v>
      </c>
      <c r="AV27" s="2">
        <v>60</v>
      </c>
      <c r="AW27" s="2">
        <v>70</v>
      </c>
      <c r="AX27" s="2">
        <v>86.243386240000007</v>
      </c>
      <c r="AY27" s="2">
        <v>-47.220473820000002</v>
      </c>
      <c r="AZ27" s="2">
        <v>-24.56291964</v>
      </c>
      <c r="BA27" s="2">
        <f t="shared" si="24"/>
        <v>-0.30303031000000047</v>
      </c>
      <c r="BB27" s="2">
        <f t="shared" si="25"/>
        <v>-2.5</v>
      </c>
      <c r="BC27" s="2">
        <f t="shared" si="26"/>
        <v>0.9090909100000033</v>
      </c>
      <c r="BD27" s="2">
        <f t="shared" si="27"/>
        <v>13.75</v>
      </c>
      <c r="BE27" s="11"/>
    </row>
    <row r="28" spans="1:57" x14ac:dyDescent="0.3">
      <c r="A28" s="2" t="s">
        <v>17</v>
      </c>
      <c r="B28" s="2">
        <v>0.88532108099999995</v>
      </c>
      <c r="C28" s="2">
        <v>0</v>
      </c>
      <c r="D28" s="2">
        <v>33.333333330000002</v>
      </c>
      <c r="E28" s="2">
        <v>92.718446599999993</v>
      </c>
      <c r="F28" s="2">
        <v>66.666666669999998</v>
      </c>
      <c r="G28" s="2">
        <v>50</v>
      </c>
      <c r="H28" s="2">
        <v>86.341463410000003</v>
      </c>
      <c r="I28" s="2">
        <v>108.3459424</v>
      </c>
      <c r="J28" s="2">
        <v>-55.902028659999999</v>
      </c>
      <c r="K28" s="2">
        <f t="shared" si="12"/>
        <v>0</v>
      </c>
      <c r="L28" s="2">
        <f t="shared" si="13"/>
        <v>0</v>
      </c>
      <c r="M28" s="2">
        <f t="shared" si="14"/>
        <v>0</v>
      </c>
      <c r="N28" s="2">
        <f t="shared" si="15"/>
        <v>0</v>
      </c>
      <c r="O28" s="2">
        <v>0.85116279100000003</v>
      </c>
      <c r="P28" s="2">
        <v>0</v>
      </c>
      <c r="Q28" s="2">
        <v>0</v>
      </c>
      <c r="R28" s="2">
        <v>89.705882349999996</v>
      </c>
      <c r="S28" s="2">
        <v>50</v>
      </c>
      <c r="T28" s="2">
        <v>20</v>
      </c>
      <c r="U28" s="2">
        <v>85.714285709999999</v>
      </c>
      <c r="V28" s="2">
        <v>-3.3996122419999999</v>
      </c>
      <c r="W28" s="2">
        <v>-24.56291964</v>
      </c>
      <c r="X28" s="2">
        <f t="shared" si="16"/>
        <v>0</v>
      </c>
      <c r="Y28" s="2">
        <f t="shared" si="17"/>
        <v>0</v>
      </c>
      <c r="Z28" s="2">
        <f t="shared" si="18"/>
        <v>0</v>
      </c>
      <c r="AA28" s="2">
        <f t="shared" si="19"/>
        <v>0</v>
      </c>
      <c r="AB28" s="11"/>
      <c r="AD28" s="2" t="s">
        <v>17</v>
      </c>
      <c r="AE28" s="2">
        <v>0.77064222100000002</v>
      </c>
      <c r="AF28" s="2">
        <v>0</v>
      </c>
      <c r="AG28" s="2">
        <v>0</v>
      </c>
      <c r="AH28" s="2">
        <v>90.810810810000007</v>
      </c>
      <c r="AI28" s="2">
        <v>30.76923077</v>
      </c>
      <c r="AJ28" s="2">
        <v>70</v>
      </c>
      <c r="AK28" s="2">
        <v>84.782608699999997</v>
      </c>
      <c r="AL28" s="2">
        <v>-65.06456996</v>
      </c>
      <c r="AM28" s="2">
        <v>-55.902028659999999</v>
      </c>
      <c r="AN28" s="2">
        <f t="shared" si="20"/>
        <v>0</v>
      </c>
      <c r="AO28" s="2">
        <f t="shared" si="21"/>
        <v>-4.7619047620000003</v>
      </c>
      <c r="AP28" s="2">
        <f t="shared" si="22"/>
        <v>-0.48076922999999994</v>
      </c>
      <c r="AQ28" s="2">
        <f t="shared" si="23"/>
        <v>-1.4285714300000052</v>
      </c>
      <c r="AR28" s="2">
        <v>0.841860473</v>
      </c>
      <c r="AS28" s="2">
        <v>23.07692308</v>
      </c>
      <c r="AT28" s="2">
        <v>12.5</v>
      </c>
      <c r="AU28" s="2">
        <v>91.237113399999998</v>
      </c>
      <c r="AV28" s="2">
        <v>61.53846154</v>
      </c>
      <c r="AW28" s="2">
        <v>62.5</v>
      </c>
      <c r="AX28" s="2">
        <v>87.046632119999998</v>
      </c>
      <c r="AY28" s="2">
        <v>-55.927009519999999</v>
      </c>
      <c r="AZ28" s="2">
        <v>-24.56291964</v>
      </c>
      <c r="BA28" s="2">
        <f t="shared" si="24"/>
        <v>9.7435897499999999</v>
      </c>
      <c r="BB28" s="2">
        <f t="shared" si="25"/>
        <v>2.5</v>
      </c>
      <c r="BC28" s="2">
        <f t="shared" si="26"/>
        <v>1.5384615400000001</v>
      </c>
      <c r="BD28" s="2">
        <f t="shared" si="27"/>
        <v>-7.5</v>
      </c>
      <c r="BE28" s="11"/>
    </row>
    <row r="29" spans="1:57" x14ac:dyDescent="0.3">
      <c r="A29" s="2" t="s">
        <v>18</v>
      </c>
      <c r="B29" s="2">
        <v>0.88532108099999995</v>
      </c>
      <c r="C29" s="2">
        <v>0</v>
      </c>
      <c r="D29" s="2">
        <v>33.333333330000002</v>
      </c>
      <c r="E29" s="2">
        <v>92.718446599999993</v>
      </c>
      <c r="F29" s="2">
        <v>66.666666669999998</v>
      </c>
      <c r="G29" s="2">
        <v>50</v>
      </c>
      <c r="H29" s="2">
        <v>86.341463410000003</v>
      </c>
      <c r="I29" s="2">
        <v>108.3459424</v>
      </c>
      <c r="J29" s="2">
        <v>-55.902028659999999</v>
      </c>
      <c r="K29" s="2">
        <f t="shared" si="12"/>
        <v>0</v>
      </c>
      <c r="L29" s="2">
        <f t="shared" si="13"/>
        <v>0</v>
      </c>
      <c r="M29" s="2">
        <f t="shared" si="14"/>
        <v>0</v>
      </c>
      <c r="N29" s="2">
        <f t="shared" si="15"/>
        <v>0</v>
      </c>
      <c r="O29" s="2">
        <v>0.85116279100000003</v>
      </c>
      <c r="P29" s="2">
        <v>0</v>
      </c>
      <c r="Q29" s="2">
        <v>0</v>
      </c>
      <c r="R29" s="2">
        <v>89.705882349999996</v>
      </c>
      <c r="S29" s="2">
        <v>50</v>
      </c>
      <c r="T29" s="2">
        <v>20</v>
      </c>
      <c r="U29" s="2">
        <v>85.714285709999999</v>
      </c>
      <c r="V29" s="2">
        <v>-3.3996122419999999</v>
      </c>
      <c r="W29" s="2">
        <v>-24.56291964</v>
      </c>
      <c r="X29" s="2">
        <f t="shared" si="16"/>
        <v>0</v>
      </c>
      <c r="Y29" s="2">
        <f t="shared" si="17"/>
        <v>0</v>
      </c>
      <c r="Z29" s="2">
        <f t="shared" si="18"/>
        <v>0</v>
      </c>
      <c r="AA29" s="2">
        <f t="shared" si="19"/>
        <v>0</v>
      </c>
      <c r="AB29" s="11"/>
      <c r="AD29" s="2" t="s">
        <v>18</v>
      </c>
      <c r="AE29" s="2">
        <v>0.77522933500000002</v>
      </c>
      <c r="AF29" s="2">
        <v>0</v>
      </c>
      <c r="AG29" s="2">
        <v>0</v>
      </c>
      <c r="AH29" s="2">
        <v>90.860215049999994</v>
      </c>
      <c r="AI29" s="2">
        <v>25</v>
      </c>
      <c r="AJ29" s="2">
        <v>65</v>
      </c>
      <c r="AK29" s="2">
        <v>84.864864859999997</v>
      </c>
      <c r="AL29" s="2">
        <v>108.8229812</v>
      </c>
      <c r="AM29" s="2">
        <v>-55.902028659999999</v>
      </c>
      <c r="AN29" s="2">
        <f t="shared" si="20"/>
        <v>0</v>
      </c>
      <c r="AO29" s="2">
        <f t="shared" si="21"/>
        <v>0</v>
      </c>
      <c r="AP29" s="2">
        <f t="shared" si="22"/>
        <v>-5.7692307700000001</v>
      </c>
      <c r="AQ29" s="2">
        <f t="shared" si="23"/>
        <v>-5</v>
      </c>
      <c r="AR29" s="2">
        <v>0.82325583700000005</v>
      </c>
      <c r="AS29" s="2">
        <v>12.5</v>
      </c>
      <c r="AT29" s="2">
        <v>14.28571429</v>
      </c>
      <c r="AU29" s="2">
        <v>90.625</v>
      </c>
      <c r="AV29" s="2">
        <v>62.5</v>
      </c>
      <c r="AW29" s="2">
        <v>57.142857139999997</v>
      </c>
      <c r="AX29" s="2">
        <v>86.387434549999995</v>
      </c>
      <c r="AY29" s="2">
        <v>-56.134168719999998</v>
      </c>
      <c r="AZ29" s="2">
        <v>-24.56291964</v>
      </c>
      <c r="BA29" s="2">
        <f t="shared" si="24"/>
        <v>-10.57692308</v>
      </c>
      <c r="BB29" s="2">
        <f t="shared" si="25"/>
        <v>1.7857142899999996</v>
      </c>
      <c r="BC29" s="2">
        <f t="shared" si="26"/>
        <v>0.96153845999999987</v>
      </c>
      <c r="BD29" s="2">
        <f t="shared" si="27"/>
        <v>-5.3571428600000033</v>
      </c>
      <c r="BE29" s="11"/>
    </row>
    <row r="30" spans="1:57" x14ac:dyDescent="0.3">
      <c r="A30" s="2" t="s">
        <v>40</v>
      </c>
      <c r="B30" s="17"/>
      <c r="C30" s="17"/>
      <c r="D30" s="17"/>
      <c r="E30" s="17"/>
      <c r="F30" s="17"/>
      <c r="G30" s="17"/>
      <c r="H30" s="17"/>
      <c r="I30" s="17"/>
      <c r="J30" s="17"/>
      <c r="K30" s="24">
        <f>AVERAGE(K21:K29)</f>
        <v>0</v>
      </c>
      <c r="L30" s="24">
        <f>AVERAGE(L21:L29)</f>
        <v>-0.74074074111111088</v>
      </c>
      <c r="M30" s="24">
        <f>AVERAGE(M21:M29)</f>
        <v>7.4074074077777778</v>
      </c>
      <c r="N30" s="24">
        <f>AVERAGE(N21:N29)</f>
        <v>1.1111111111111112</v>
      </c>
      <c r="O30" s="17"/>
      <c r="P30" s="17"/>
      <c r="Q30" s="17"/>
      <c r="R30" s="17"/>
      <c r="S30" s="17"/>
      <c r="T30" s="17"/>
      <c r="U30" s="17"/>
      <c r="V30" s="17"/>
      <c r="W30" s="17"/>
      <c r="X30" s="24">
        <f>AVERAGE(X21:X29)</f>
        <v>0</v>
      </c>
      <c r="Y30" s="24">
        <f>AVERAGE(Y21:Y29)</f>
        <v>0</v>
      </c>
      <c r="Z30" s="24">
        <f>AVERAGE(Z21:Z29)</f>
        <v>5.5555555555555554</v>
      </c>
      <c r="AA30" s="24">
        <f>AVERAGE(AA21:AA29)</f>
        <v>-2.2222222222222223</v>
      </c>
      <c r="AB30" s="11"/>
      <c r="AD30" s="2" t="s">
        <v>40</v>
      </c>
      <c r="AE30" s="17"/>
      <c r="AF30" s="17"/>
      <c r="AG30" s="17"/>
      <c r="AH30" s="17"/>
      <c r="AI30" s="17"/>
      <c r="AJ30" s="17"/>
      <c r="AK30" s="17"/>
      <c r="AL30" s="17"/>
      <c r="AM30" s="17"/>
      <c r="AN30" s="24">
        <f>AVERAGE(AN21:AN29)</f>
        <v>-0.70070070066666668</v>
      </c>
      <c r="AO30" s="24">
        <f>AVERAGE(AO21:AO29)</f>
        <v>-0.75329566855555552</v>
      </c>
      <c r="AP30" s="24">
        <f>AVERAGE(AP21:AP29)</f>
        <v>-2.527527527777778</v>
      </c>
      <c r="AQ30" s="24">
        <f>AVERAGE(AQ21:AQ29)</f>
        <v>1.0075329566666669</v>
      </c>
      <c r="AR30" s="17"/>
      <c r="AS30" s="17"/>
      <c r="AT30" s="17"/>
      <c r="AU30" s="17"/>
      <c r="AV30" s="17"/>
      <c r="AW30" s="17"/>
      <c r="AX30" s="17"/>
      <c r="AY30" s="17"/>
      <c r="AZ30" s="17"/>
      <c r="BA30" s="24">
        <f>AVERAGE(BA21:BA29)</f>
        <v>0.67966903077777774</v>
      </c>
      <c r="BB30" s="24">
        <f>AVERAGE(BB21:BB29)</f>
        <v>0.45351474000000003</v>
      </c>
      <c r="BC30" s="24">
        <f>AVERAGE(BC21:BC29)</f>
        <v>1.0342789600000002</v>
      </c>
      <c r="BD30" s="24">
        <f>AVERAGE(BD21:BD29)</f>
        <v>0</v>
      </c>
      <c r="BE30" s="11"/>
    </row>
    <row r="31" spans="1:57" x14ac:dyDescent="0.3">
      <c r="AB31" s="11"/>
      <c r="BE31" s="11"/>
    </row>
    <row r="32" spans="1:57" x14ac:dyDescent="0.3">
      <c r="A32" s="1" t="s">
        <v>25</v>
      </c>
      <c r="B32" s="30" t="s">
        <v>19</v>
      </c>
      <c r="C32" s="30"/>
      <c r="D32" s="30"/>
      <c r="E32" s="30"/>
      <c r="F32" s="30"/>
      <c r="G32" s="30"/>
      <c r="H32" s="30"/>
      <c r="I32" s="30"/>
      <c r="J32" s="30"/>
      <c r="K32" s="3"/>
      <c r="L32" s="3"/>
      <c r="M32" s="3"/>
      <c r="N32" s="3"/>
      <c r="O32" s="31" t="s">
        <v>20</v>
      </c>
      <c r="P32" s="31"/>
      <c r="Q32" s="31"/>
      <c r="R32" s="31"/>
      <c r="S32" s="31"/>
      <c r="T32" s="31"/>
      <c r="U32" s="31"/>
      <c r="V32" s="31"/>
      <c r="W32" s="31"/>
      <c r="X32" s="6"/>
      <c r="Y32" s="6"/>
      <c r="Z32" s="6"/>
      <c r="AA32" s="6"/>
      <c r="AB32" s="11"/>
      <c r="AD32" s="1" t="s">
        <v>25</v>
      </c>
      <c r="AE32" s="30" t="s">
        <v>19</v>
      </c>
      <c r="AF32" s="30"/>
      <c r="AG32" s="30"/>
      <c r="AH32" s="30"/>
      <c r="AI32" s="30"/>
      <c r="AJ32" s="30"/>
      <c r="AK32" s="30"/>
      <c r="AL32" s="30"/>
      <c r="AM32" s="30"/>
      <c r="AN32" s="3"/>
      <c r="AO32" s="3"/>
      <c r="AP32" s="3"/>
      <c r="AQ32" s="3"/>
      <c r="AR32" s="31" t="s">
        <v>20</v>
      </c>
      <c r="AS32" s="31"/>
      <c r="AT32" s="31"/>
      <c r="AU32" s="31"/>
      <c r="AV32" s="31"/>
      <c r="AW32" s="31"/>
      <c r="AX32" s="31"/>
      <c r="AY32" s="31"/>
      <c r="AZ32" s="31"/>
      <c r="BA32" s="22"/>
      <c r="BB32" s="22"/>
      <c r="BC32" s="22"/>
      <c r="BD32" s="22"/>
      <c r="BE32" s="11"/>
    </row>
    <row r="33" spans="1:57" x14ac:dyDescent="0.3">
      <c r="A33" s="4"/>
      <c r="B33" s="5" t="s">
        <v>0</v>
      </c>
      <c r="C33" s="5" t="s">
        <v>1</v>
      </c>
      <c r="D33" s="5" t="s">
        <v>2</v>
      </c>
      <c r="E33" s="5" t="s">
        <v>3</v>
      </c>
      <c r="F33" s="5" t="s">
        <v>4</v>
      </c>
      <c r="G33" s="5" t="s">
        <v>5</v>
      </c>
      <c r="H33" s="5" t="s">
        <v>6</v>
      </c>
      <c r="I33" s="5" t="s">
        <v>7</v>
      </c>
      <c r="J33" s="5" t="s">
        <v>8</v>
      </c>
      <c r="K33" s="5" t="s">
        <v>36</v>
      </c>
      <c r="L33" s="5" t="s">
        <v>37</v>
      </c>
      <c r="M33" s="5" t="s">
        <v>38</v>
      </c>
      <c r="N33" s="5" t="s">
        <v>39</v>
      </c>
      <c r="O33" s="5" t="s">
        <v>0</v>
      </c>
      <c r="P33" s="5" t="s">
        <v>1</v>
      </c>
      <c r="Q33" s="5" t="s">
        <v>2</v>
      </c>
      <c r="R33" s="5" t="s">
        <v>3</v>
      </c>
      <c r="S33" s="5" t="s">
        <v>4</v>
      </c>
      <c r="T33" s="5" t="s">
        <v>5</v>
      </c>
      <c r="U33" s="5" t="s">
        <v>6</v>
      </c>
      <c r="V33" s="5" t="s">
        <v>7</v>
      </c>
      <c r="W33" s="5" t="s">
        <v>8</v>
      </c>
      <c r="X33" s="5" t="s">
        <v>36</v>
      </c>
      <c r="Y33" s="5" t="s">
        <v>37</v>
      </c>
      <c r="Z33" s="5" t="s">
        <v>38</v>
      </c>
      <c r="AA33" s="5" t="s">
        <v>39</v>
      </c>
      <c r="AB33" s="11"/>
      <c r="AD33" s="4"/>
      <c r="AE33" s="5" t="s">
        <v>0</v>
      </c>
      <c r="AF33" s="5" t="s">
        <v>1</v>
      </c>
      <c r="AG33" s="5" t="s">
        <v>2</v>
      </c>
      <c r="AH33" s="5" t="s">
        <v>3</v>
      </c>
      <c r="AI33" s="5" t="s">
        <v>4</v>
      </c>
      <c r="AJ33" s="5" t="s">
        <v>5</v>
      </c>
      <c r="AK33" s="5" t="s">
        <v>6</v>
      </c>
      <c r="AL33" s="5" t="s">
        <v>7</v>
      </c>
      <c r="AM33" s="5" t="s">
        <v>8</v>
      </c>
      <c r="AN33" s="5" t="s">
        <v>36</v>
      </c>
      <c r="AO33" s="5" t="s">
        <v>37</v>
      </c>
      <c r="AP33" s="5" t="s">
        <v>38</v>
      </c>
      <c r="AQ33" s="5" t="s">
        <v>39</v>
      </c>
      <c r="AR33" s="5" t="s">
        <v>0</v>
      </c>
      <c r="AS33" s="5" t="s">
        <v>1</v>
      </c>
      <c r="AT33" s="5" t="s">
        <v>2</v>
      </c>
      <c r="AU33" s="5" t="s">
        <v>3</v>
      </c>
      <c r="AV33" s="5" t="s">
        <v>4</v>
      </c>
      <c r="AW33" s="5" t="s">
        <v>5</v>
      </c>
      <c r="AX33" s="5" t="s">
        <v>6</v>
      </c>
      <c r="AY33" s="5" t="s">
        <v>7</v>
      </c>
      <c r="AZ33" s="5" t="s">
        <v>8</v>
      </c>
      <c r="BA33" s="5" t="s">
        <v>36</v>
      </c>
      <c r="BB33" s="5" t="s">
        <v>37</v>
      </c>
      <c r="BC33" s="5" t="s">
        <v>38</v>
      </c>
      <c r="BD33" s="5" t="s">
        <v>39</v>
      </c>
      <c r="BE33" s="11"/>
    </row>
    <row r="34" spans="1:57" x14ac:dyDescent="0.3">
      <c r="A34" s="2" t="s">
        <v>9</v>
      </c>
      <c r="B34" s="2">
        <v>0.83886253799999999</v>
      </c>
      <c r="C34" s="2">
        <v>0</v>
      </c>
      <c r="D34" s="2">
        <v>0</v>
      </c>
      <c r="E34" s="2">
        <v>91.709844559999993</v>
      </c>
      <c r="F34" s="2">
        <v>58.823529409999999</v>
      </c>
      <c r="G34" s="2">
        <v>100</v>
      </c>
      <c r="H34" s="2">
        <v>81.770833330000002</v>
      </c>
      <c r="I34" s="2">
        <v>-34.558178429999998</v>
      </c>
      <c r="J34" s="2">
        <v>-54.68960087</v>
      </c>
      <c r="K34" s="2"/>
      <c r="L34" s="2"/>
      <c r="M34" s="2"/>
      <c r="N34" s="2"/>
      <c r="O34" s="2">
        <v>0.83098590400000005</v>
      </c>
      <c r="P34" s="2">
        <v>10.52631579</v>
      </c>
      <c r="Q34" s="2">
        <v>0</v>
      </c>
      <c r="R34" s="2">
        <v>90.673575130000003</v>
      </c>
      <c r="S34" s="2">
        <v>52.631578949999998</v>
      </c>
      <c r="T34" s="2">
        <v>100</v>
      </c>
      <c r="U34" s="2">
        <v>82.291666669999998</v>
      </c>
      <c r="V34" s="2">
        <v>-68.123965859999998</v>
      </c>
      <c r="W34" s="2">
        <v>-84.289887500000006</v>
      </c>
      <c r="X34" s="2"/>
      <c r="Y34" s="2"/>
      <c r="Z34" s="2"/>
      <c r="AA34" s="2"/>
      <c r="AB34" s="11"/>
      <c r="AD34" s="2" t="s">
        <v>9</v>
      </c>
      <c r="AE34" s="2">
        <v>0.31753554899999997</v>
      </c>
      <c r="AF34" s="2">
        <v>5.5555555559999998</v>
      </c>
      <c r="AG34" s="2">
        <v>0</v>
      </c>
      <c r="AH34" s="2">
        <v>89.39393939</v>
      </c>
      <c r="AI34" s="2">
        <v>43.35664336</v>
      </c>
      <c r="AJ34" s="2">
        <v>0</v>
      </c>
      <c r="AK34" s="2">
        <v>80.303030300000003</v>
      </c>
      <c r="AL34" s="2">
        <v>-64.980481879999999</v>
      </c>
      <c r="AM34" s="2">
        <v>-54.68960087</v>
      </c>
      <c r="AN34" s="2"/>
      <c r="AO34" s="2"/>
      <c r="AP34" s="2"/>
      <c r="AQ34" s="2"/>
      <c r="AR34" s="2">
        <v>0.211267605</v>
      </c>
      <c r="AS34" s="2">
        <v>4.3478260869999996</v>
      </c>
      <c r="AT34" s="2">
        <v>0</v>
      </c>
      <c r="AU34" s="2">
        <v>84.444444439999998</v>
      </c>
      <c r="AV34" s="2">
        <v>39.375</v>
      </c>
      <c r="AW34" s="2">
        <v>42.857142860000003</v>
      </c>
      <c r="AX34" s="2">
        <v>77.777777779999994</v>
      </c>
      <c r="AY34" s="2">
        <v>-70.547648210000006</v>
      </c>
      <c r="AZ34" s="2">
        <v>-84.289887500000006</v>
      </c>
      <c r="BA34" s="2"/>
      <c r="BB34" s="2"/>
      <c r="BC34" s="2"/>
      <c r="BD34" s="2"/>
      <c r="BE34" s="11"/>
    </row>
    <row r="35" spans="1:57" x14ac:dyDescent="0.3">
      <c r="A35" s="2" t="s">
        <v>10</v>
      </c>
      <c r="B35" s="2">
        <v>0.29383885900000001</v>
      </c>
      <c r="C35" s="2">
        <v>3.846153846</v>
      </c>
      <c r="D35" s="2">
        <v>3.225806452</v>
      </c>
      <c r="E35" s="2">
        <v>93.442622950000001</v>
      </c>
      <c r="F35" s="2">
        <v>53.84615385</v>
      </c>
      <c r="G35" s="2">
        <v>47.154471540000003</v>
      </c>
      <c r="H35" s="2">
        <v>85.24590164</v>
      </c>
      <c r="I35" s="2">
        <v>196.95502629999999</v>
      </c>
      <c r="J35" s="2">
        <v>-54.68960087</v>
      </c>
      <c r="K35" s="2">
        <f xml:space="preserve"> C35 -C34</f>
        <v>3.846153846</v>
      </c>
      <c r="L35" s="2">
        <f xml:space="preserve"> D35 -D34</f>
        <v>3.225806452</v>
      </c>
      <c r="M35" s="2">
        <f xml:space="preserve"> F35 -F34</f>
        <v>-4.9773755599999987</v>
      </c>
      <c r="N35" s="2">
        <f xml:space="preserve"> G35 -G34</f>
        <v>-52.845528459999997</v>
      </c>
      <c r="O35" s="2">
        <v>0.309859157</v>
      </c>
      <c r="P35" s="2">
        <v>7.407407407</v>
      </c>
      <c r="Q35" s="2">
        <v>3.361344538</v>
      </c>
      <c r="R35" s="2">
        <v>89.552238810000006</v>
      </c>
      <c r="S35" s="2">
        <v>44.444444439999998</v>
      </c>
      <c r="T35" s="2">
        <v>39.830508469999998</v>
      </c>
      <c r="U35" s="2">
        <v>82.089552240000003</v>
      </c>
      <c r="V35" s="2">
        <v>-99.680583780000006</v>
      </c>
      <c r="W35" s="2">
        <v>-84.289887500000006</v>
      </c>
      <c r="X35" s="2">
        <f xml:space="preserve"> P35 -P34</f>
        <v>-3.118908383</v>
      </c>
      <c r="Y35" s="2">
        <f xml:space="preserve"> Q35 -Q34</f>
        <v>3.361344538</v>
      </c>
      <c r="Z35" s="2">
        <f xml:space="preserve"> S35 -S34</f>
        <v>-8.1871345099999999</v>
      </c>
      <c r="AA35" s="2">
        <f xml:space="preserve"> T35 -T34</f>
        <v>-60.169491530000002</v>
      </c>
      <c r="AB35" s="11"/>
      <c r="AD35" s="2" t="s">
        <v>10</v>
      </c>
      <c r="AE35" s="2">
        <v>0.40758293899999998</v>
      </c>
      <c r="AF35" s="2">
        <v>6.6666666670000003</v>
      </c>
      <c r="AG35" s="2">
        <v>7.4626865670000004</v>
      </c>
      <c r="AH35" s="2">
        <v>91.666666669999998</v>
      </c>
      <c r="AI35" s="2">
        <v>58.333333330000002</v>
      </c>
      <c r="AJ35" s="2">
        <v>54.545454550000002</v>
      </c>
      <c r="AK35" s="2">
        <v>84.52380952</v>
      </c>
      <c r="AL35" s="2">
        <v>-48.642422009999997</v>
      </c>
      <c r="AM35" s="2">
        <v>-54.68960087</v>
      </c>
      <c r="AN35" s="2">
        <f xml:space="preserve"> AF35 -AF34</f>
        <v>1.1111111110000005</v>
      </c>
      <c r="AO35" s="2">
        <f xml:space="preserve"> AG35 -AG34</f>
        <v>7.4626865670000004</v>
      </c>
      <c r="AP35" s="2">
        <f xml:space="preserve"> AI35 -AI34</f>
        <v>14.976689970000002</v>
      </c>
      <c r="AQ35" s="2">
        <f xml:space="preserve"> AJ35 -AJ34</f>
        <v>54.545454550000002</v>
      </c>
      <c r="AR35" s="2">
        <v>0.44131454799999997</v>
      </c>
      <c r="AS35" s="2">
        <v>6.25</v>
      </c>
      <c r="AT35" s="2">
        <v>8.7719298250000008</v>
      </c>
      <c r="AU35" s="2">
        <v>92.391304349999999</v>
      </c>
      <c r="AV35" s="2">
        <v>46.875</v>
      </c>
      <c r="AW35" s="2">
        <v>50</v>
      </c>
      <c r="AX35" s="2">
        <v>79.347826089999998</v>
      </c>
      <c r="AY35" s="2">
        <v>-83.088583249999999</v>
      </c>
      <c r="AZ35" s="2">
        <v>-84.289887500000006</v>
      </c>
      <c r="BA35" s="2">
        <f xml:space="preserve"> AS35 -AS34</f>
        <v>1.9021739130000004</v>
      </c>
      <c r="BB35" s="2">
        <f xml:space="preserve"> AT35 -AT34</f>
        <v>8.7719298250000008</v>
      </c>
      <c r="BC35" s="2">
        <f xml:space="preserve"> AV35 -AV34</f>
        <v>7.5</v>
      </c>
      <c r="BD35" s="2">
        <f xml:space="preserve"> AW35 -AW34</f>
        <v>7.1428571399999967</v>
      </c>
      <c r="BE35" s="11"/>
    </row>
    <row r="36" spans="1:57" x14ac:dyDescent="0.3">
      <c r="A36" s="2" t="s">
        <v>11</v>
      </c>
      <c r="B36" s="2">
        <v>0.65876776000000004</v>
      </c>
      <c r="C36" s="2">
        <v>0</v>
      </c>
      <c r="D36" s="2">
        <v>3.225806452</v>
      </c>
      <c r="E36" s="2">
        <v>93.197278909999994</v>
      </c>
      <c r="F36" s="2">
        <v>50</v>
      </c>
      <c r="G36" s="2">
        <v>49.180327869999999</v>
      </c>
      <c r="H36" s="2">
        <v>83.673469389999994</v>
      </c>
      <c r="I36" s="2">
        <v>-57.414633860000002</v>
      </c>
      <c r="J36" s="2">
        <v>-54.68960087</v>
      </c>
      <c r="K36" s="2">
        <f t="shared" ref="K36:K43" si="28" xml:space="preserve"> C36 -C35</f>
        <v>-3.846153846</v>
      </c>
      <c r="L36" s="2">
        <f t="shared" ref="L36:L43" si="29" xml:space="preserve"> D36 -D35</f>
        <v>0</v>
      </c>
      <c r="M36" s="2">
        <f t="shared" ref="M36:M43" si="30" xml:space="preserve"> F36 -F35</f>
        <v>-3.8461538500000003</v>
      </c>
      <c r="N36" s="2">
        <f t="shared" ref="N36:N43" si="31" xml:space="preserve"> G36 -G35</f>
        <v>2.0258563299999963</v>
      </c>
      <c r="O36" s="2">
        <v>0.62910795200000003</v>
      </c>
      <c r="P36" s="2">
        <v>0</v>
      </c>
      <c r="Q36" s="2">
        <v>1.6393442620000001</v>
      </c>
      <c r="R36" s="2">
        <v>88.666666669999998</v>
      </c>
      <c r="S36" s="2">
        <v>50</v>
      </c>
      <c r="T36" s="2">
        <v>36.06557377</v>
      </c>
      <c r="U36" s="2">
        <v>80.536912749999999</v>
      </c>
      <c r="V36" s="2">
        <v>13.2266814</v>
      </c>
      <c r="W36" s="2">
        <v>-84.289887500000006</v>
      </c>
      <c r="X36" s="2">
        <f t="shared" ref="X36:X43" si="32" xml:space="preserve"> P36 -P35</f>
        <v>-7.407407407</v>
      </c>
      <c r="Y36" s="2">
        <f t="shared" ref="Y36:Y43" si="33" xml:space="preserve"> Q36 -Q35</f>
        <v>-1.7220002759999999</v>
      </c>
      <c r="Z36" s="2">
        <f t="shared" ref="Z36:Z43" si="34" xml:space="preserve"> S36 -S35</f>
        <v>5.5555555600000019</v>
      </c>
      <c r="AA36" s="2">
        <f t="shared" ref="AA36:AA43" si="35" xml:space="preserve"> T36 -T35</f>
        <v>-3.7649346999999977</v>
      </c>
      <c r="AB36" s="11"/>
      <c r="AD36" s="2" t="s">
        <v>11</v>
      </c>
      <c r="AE36" s="2">
        <v>0.521327019</v>
      </c>
      <c r="AF36" s="2">
        <v>4.5454545450000001</v>
      </c>
      <c r="AG36" s="2">
        <v>7.5471698109999998</v>
      </c>
      <c r="AH36" s="2">
        <v>91.228070180000003</v>
      </c>
      <c r="AI36" s="2">
        <v>61.363636360000001</v>
      </c>
      <c r="AJ36" s="2">
        <v>57.69230769</v>
      </c>
      <c r="AK36" s="2">
        <v>85.087719300000003</v>
      </c>
      <c r="AL36" s="2">
        <v>-30.584252339999999</v>
      </c>
      <c r="AM36" s="2">
        <v>-54.68960087</v>
      </c>
      <c r="AN36" s="2">
        <f t="shared" ref="AN36:AN43" si="36" xml:space="preserve"> AF36 -AF35</f>
        <v>-2.1212121220000002</v>
      </c>
      <c r="AO36" s="2">
        <f t="shared" ref="AO36:AO43" si="37" xml:space="preserve"> AG36 -AG35</f>
        <v>8.4483243999999402E-2</v>
      </c>
      <c r="AP36" s="2">
        <f t="shared" ref="AP36:AP43" si="38" xml:space="preserve"> AI36 -AI35</f>
        <v>3.0303030299999989</v>
      </c>
      <c r="AQ36" s="2">
        <f t="shared" ref="AQ36:AQ43" si="39" xml:space="preserve"> AJ36 -AJ35</f>
        <v>3.1468531399999975</v>
      </c>
      <c r="AR36" s="2">
        <v>0.52582156700000005</v>
      </c>
      <c r="AS36" s="2">
        <v>7.5471698109999998</v>
      </c>
      <c r="AT36" s="2">
        <v>8.5106382979999999</v>
      </c>
      <c r="AU36" s="2">
        <v>92.035398229999998</v>
      </c>
      <c r="AV36" s="2">
        <v>50.943396229999998</v>
      </c>
      <c r="AW36" s="2">
        <v>45.652173910000002</v>
      </c>
      <c r="AX36" s="2">
        <v>81.415929199999994</v>
      </c>
      <c r="AY36" s="2">
        <v>-86.27871098</v>
      </c>
      <c r="AZ36" s="2">
        <v>-84.289887500000006</v>
      </c>
      <c r="BA36" s="2">
        <f t="shared" ref="BA36:BA43" si="40" xml:space="preserve"> AS36 -AS35</f>
        <v>1.2971698109999998</v>
      </c>
      <c r="BB36" s="2">
        <f t="shared" ref="BB36:BB43" si="41" xml:space="preserve"> AT36 -AT35</f>
        <v>-0.26129152700000091</v>
      </c>
      <c r="BC36" s="2">
        <f t="shared" ref="BC36:BC43" si="42" xml:space="preserve"> AV36 -AV35</f>
        <v>4.0683962299999976</v>
      </c>
      <c r="BD36" s="2">
        <f t="shared" ref="BD36:BD43" si="43" xml:space="preserve"> AW36 -AW35</f>
        <v>-4.3478260899999981</v>
      </c>
      <c r="BE36" s="11"/>
    </row>
    <row r="37" spans="1:57" x14ac:dyDescent="0.3">
      <c r="A37" s="2" t="s">
        <v>12</v>
      </c>
      <c r="B37" s="2">
        <v>0.72985780200000006</v>
      </c>
      <c r="C37" s="2">
        <v>0</v>
      </c>
      <c r="D37" s="2">
        <v>2.3255813949999999</v>
      </c>
      <c r="E37" s="2">
        <v>91.616766470000002</v>
      </c>
      <c r="F37" s="2">
        <v>0</v>
      </c>
      <c r="G37" s="2">
        <v>48.837209299999998</v>
      </c>
      <c r="H37" s="2">
        <v>81.927710840000003</v>
      </c>
      <c r="I37" s="2">
        <v>-31.763162959999999</v>
      </c>
      <c r="J37" s="2">
        <v>-54.68960087</v>
      </c>
      <c r="K37" s="2">
        <f t="shared" si="28"/>
        <v>0</v>
      </c>
      <c r="L37" s="2">
        <f t="shared" si="29"/>
        <v>-0.90022505700000011</v>
      </c>
      <c r="M37" s="2">
        <f t="shared" si="30"/>
        <v>-50</v>
      </c>
      <c r="N37" s="2">
        <f t="shared" si="31"/>
        <v>-0.34311857000000145</v>
      </c>
      <c r="O37" s="2">
        <v>0.74647885599999997</v>
      </c>
      <c r="P37" s="2">
        <v>0</v>
      </c>
      <c r="Q37" s="2">
        <v>2.7027027029999999</v>
      </c>
      <c r="R37" s="2">
        <v>89.772727270000004</v>
      </c>
      <c r="S37" s="2">
        <v>0</v>
      </c>
      <c r="T37" s="2">
        <v>35.135135140000003</v>
      </c>
      <c r="U37" s="2">
        <v>81.142857140000004</v>
      </c>
      <c r="V37" s="2">
        <v>0</v>
      </c>
      <c r="W37" s="2">
        <v>-84.289887500000006</v>
      </c>
      <c r="X37" s="2">
        <f t="shared" si="32"/>
        <v>0</v>
      </c>
      <c r="Y37" s="2">
        <f t="shared" si="33"/>
        <v>1.0633584409999999</v>
      </c>
      <c r="Z37" s="2">
        <f t="shared" si="34"/>
        <v>-50</v>
      </c>
      <c r="AA37" s="2">
        <f t="shared" si="35"/>
        <v>-0.9304386299999976</v>
      </c>
      <c r="AB37" s="11"/>
      <c r="AD37" s="2" t="s">
        <v>12</v>
      </c>
      <c r="AE37" s="2">
        <v>0.58767771700000004</v>
      </c>
      <c r="AF37" s="2">
        <v>3.225806452</v>
      </c>
      <c r="AG37" s="2">
        <v>6.25</v>
      </c>
      <c r="AH37" s="2">
        <v>90.909090910000003</v>
      </c>
      <c r="AI37" s="2">
        <v>61.290322580000002</v>
      </c>
      <c r="AJ37" s="2">
        <v>57.446808509999997</v>
      </c>
      <c r="AK37" s="2">
        <v>83.333333330000002</v>
      </c>
      <c r="AL37" s="2">
        <v>-55.099907129999998</v>
      </c>
      <c r="AM37" s="2">
        <v>-54.68960087</v>
      </c>
      <c r="AN37" s="2">
        <f t="shared" si="36"/>
        <v>-1.3196480930000001</v>
      </c>
      <c r="AO37" s="2">
        <f t="shared" si="37"/>
        <v>-1.2971698109999998</v>
      </c>
      <c r="AP37" s="2">
        <f t="shared" si="38"/>
        <v>-7.331377999999944E-2</v>
      </c>
      <c r="AQ37" s="2">
        <f t="shared" si="39"/>
        <v>-0.24549918000000304</v>
      </c>
      <c r="AR37" s="2">
        <v>0.59154927700000004</v>
      </c>
      <c r="AS37" s="2">
        <v>8.3333333330000006</v>
      </c>
      <c r="AT37" s="2">
        <v>8.6956521739999992</v>
      </c>
      <c r="AU37" s="2">
        <v>90.839694660000006</v>
      </c>
      <c r="AV37" s="2">
        <v>41.666666669999998</v>
      </c>
      <c r="AW37" s="2">
        <v>44.444444439999998</v>
      </c>
      <c r="AX37" s="2">
        <v>80.152671760000004</v>
      </c>
      <c r="AY37" s="2">
        <v>-49.096892820000001</v>
      </c>
      <c r="AZ37" s="2">
        <v>-84.289887500000006</v>
      </c>
      <c r="BA37" s="2">
        <f t="shared" si="40"/>
        <v>0.78616352200000073</v>
      </c>
      <c r="BB37" s="2">
        <f t="shared" si="41"/>
        <v>0.1850138759999993</v>
      </c>
      <c r="BC37" s="2">
        <f t="shared" si="42"/>
        <v>-9.2767295599999997</v>
      </c>
      <c r="BD37" s="2">
        <f t="shared" si="43"/>
        <v>-1.2077294700000039</v>
      </c>
      <c r="BE37" s="11"/>
    </row>
    <row r="38" spans="1:57" x14ac:dyDescent="0.3">
      <c r="A38" s="2" t="s">
        <v>13</v>
      </c>
      <c r="B38" s="2">
        <v>0.881516576</v>
      </c>
      <c r="C38" s="2">
        <v>0</v>
      </c>
      <c r="D38" s="2">
        <v>20</v>
      </c>
      <c r="E38" s="2">
        <v>92.039800999999997</v>
      </c>
      <c r="F38" s="2">
        <v>40</v>
      </c>
      <c r="G38" s="2">
        <v>40</v>
      </c>
      <c r="H38" s="2">
        <v>83</v>
      </c>
      <c r="I38" s="2">
        <v>58.507321060000002</v>
      </c>
      <c r="J38" s="2">
        <v>-54.68960087</v>
      </c>
      <c r="K38" s="2">
        <f t="shared" si="28"/>
        <v>0</v>
      </c>
      <c r="L38" s="2">
        <f t="shared" si="29"/>
        <v>17.674418605</v>
      </c>
      <c r="M38" s="2">
        <f t="shared" si="30"/>
        <v>40</v>
      </c>
      <c r="N38" s="2">
        <f t="shared" si="31"/>
        <v>-8.8372092999999978</v>
      </c>
      <c r="O38" s="2">
        <v>0.87323945800000002</v>
      </c>
      <c r="P38" s="2">
        <v>33.333333330000002</v>
      </c>
      <c r="Q38" s="2">
        <v>0</v>
      </c>
      <c r="R38" s="2">
        <v>90.686274510000004</v>
      </c>
      <c r="S38" s="2">
        <v>33.333333330000002</v>
      </c>
      <c r="T38" s="2">
        <v>50</v>
      </c>
      <c r="U38" s="2">
        <v>82.266009850000003</v>
      </c>
      <c r="V38" s="2">
        <v>120.6511995</v>
      </c>
      <c r="W38" s="2">
        <v>-84.289887500000006</v>
      </c>
      <c r="X38" s="2">
        <f t="shared" si="32"/>
        <v>33.333333330000002</v>
      </c>
      <c r="Y38" s="2">
        <f t="shared" si="33"/>
        <v>-2.7027027029999999</v>
      </c>
      <c r="Z38" s="2">
        <f t="shared" si="34"/>
        <v>33.333333330000002</v>
      </c>
      <c r="AA38" s="2">
        <f t="shared" si="35"/>
        <v>14.864864859999997</v>
      </c>
      <c r="AB38" s="11"/>
      <c r="AD38" s="2" t="s">
        <v>13</v>
      </c>
      <c r="AE38" s="2">
        <v>0.64928907199999997</v>
      </c>
      <c r="AF38" s="2">
        <v>4.7619047620000003</v>
      </c>
      <c r="AG38" s="2">
        <v>6.8181818180000002</v>
      </c>
      <c r="AH38" s="2">
        <v>91.095890409999996</v>
      </c>
      <c r="AI38" s="2">
        <v>66.666666669999998</v>
      </c>
      <c r="AJ38" s="2">
        <v>60.465116279999997</v>
      </c>
      <c r="AK38" s="2">
        <v>82.876712330000004</v>
      </c>
      <c r="AL38" s="2">
        <v>126.87803220000001</v>
      </c>
      <c r="AM38" s="2">
        <v>-54.68960087</v>
      </c>
      <c r="AN38" s="2">
        <f t="shared" si="36"/>
        <v>1.5360983100000003</v>
      </c>
      <c r="AO38" s="2">
        <f t="shared" si="37"/>
        <v>0.56818181800000023</v>
      </c>
      <c r="AP38" s="2">
        <f t="shared" si="38"/>
        <v>5.3763440899999964</v>
      </c>
      <c r="AQ38" s="2">
        <f t="shared" si="39"/>
        <v>3.0183077699999998</v>
      </c>
      <c r="AR38" s="2">
        <v>0.64319247000000002</v>
      </c>
      <c r="AS38" s="2">
        <v>10.71428571</v>
      </c>
      <c r="AT38" s="2">
        <v>9.3023255809999998</v>
      </c>
      <c r="AU38" s="2">
        <v>91.549295770000001</v>
      </c>
      <c r="AV38" s="2">
        <v>53.571428570000002</v>
      </c>
      <c r="AW38" s="2">
        <v>45.23809524</v>
      </c>
      <c r="AX38" s="2">
        <v>80.281690139999995</v>
      </c>
      <c r="AY38" s="2">
        <v>-39.026360590000003</v>
      </c>
      <c r="AZ38" s="2">
        <v>-84.289887500000006</v>
      </c>
      <c r="BA38" s="2">
        <f t="shared" si="40"/>
        <v>2.3809523769999998</v>
      </c>
      <c r="BB38" s="2">
        <f t="shared" si="41"/>
        <v>0.60667340700000061</v>
      </c>
      <c r="BC38" s="2">
        <f t="shared" si="42"/>
        <v>11.904761900000004</v>
      </c>
      <c r="BD38" s="2">
        <f t="shared" si="43"/>
        <v>0.79365080000000177</v>
      </c>
      <c r="BE38" s="11"/>
    </row>
    <row r="39" spans="1:57" x14ac:dyDescent="0.3">
      <c r="A39" s="2" t="s">
        <v>14</v>
      </c>
      <c r="B39" s="2">
        <v>0.85781991499999999</v>
      </c>
      <c r="C39" s="2">
        <v>0</v>
      </c>
      <c r="D39" s="2">
        <v>14.28571429</v>
      </c>
      <c r="E39" s="2">
        <v>91.83673469</v>
      </c>
      <c r="F39" s="2">
        <v>37.5</v>
      </c>
      <c r="G39" s="2">
        <v>28.571428569999998</v>
      </c>
      <c r="H39" s="2">
        <v>83.07692308</v>
      </c>
      <c r="I39" s="2">
        <v>-26.06530558</v>
      </c>
      <c r="J39" s="2">
        <v>-54.68960087</v>
      </c>
      <c r="K39" s="2">
        <f t="shared" si="28"/>
        <v>0</v>
      </c>
      <c r="L39" s="2">
        <f t="shared" si="29"/>
        <v>-5.7142857100000004</v>
      </c>
      <c r="M39" s="2">
        <f t="shared" si="30"/>
        <v>-2.5</v>
      </c>
      <c r="N39" s="2">
        <f t="shared" si="31"/>
        <v>-11.428571430000002</v>
      </c>
      <c r="O39" s="2">
        <v>0.87323945800000002</v>
      </c>
      <c r="P39" s="2">
        <v>20</v>
      </c>
      <c r="Q39" s="2">
        <v>0</v>
      </c>
      <c r="R39" s="2">
        <v>91.133004929999998</v>
      </c>
      <c r="S39" s="2">
        <v>20</v>
      </c>
      <c r="T39" s="2">
        <v>40</v>
      </c>
      <c r="U39" s="2">
        <v>82.673267330000002</v>
      </c>
      <c r="V39" s="2">
        <v>-92.626969439999996</v>
      </c>
      <c r="W39" s="2">
        <v>-84.289887500000006</v>
      </c>
      <c r="X39" s="2">
        <f t="shared" si="32"/>
        <v>-13.333333330000002</v>
      </c>
      <c r="Y39" s="2">
        <f t="shared" si="33"/>
        <v>0</v>
      </c>
      <c r="Z39" s="2">
        <f t="shared" si="34"/>
        <v>-13.333333330000002</v>
      </c>
      <c r="AA39" s="2">
        <f t="shared" si="35"/>
        <v>-10</v>
      </c>
      <c r="AB39" s="11"/>
      <c r="AD39" s="2" t="s">
        <v>14</v>
      </c>
      <c r="AE39" s="2">
        <v>0.68720376500000002</v>
      </c>
      <c r="AF39" s="2">
        <v>5.5555555559999998</v>
      </c>
      <c r="AG39" s="2">
        <v>5.4054054049999998</v>
      </c>
      <c r="AH39" s="2">
        <v>91.025641030000003</v>
      </c>
      <c r="AI39" s="2">
        <v>66.666666669999998</v>
      </c>
      <c r="AJ39" s="2">
        <v>58.333333330000002</v>
      </c>
      <c r="AK39" s="2">
        <v>82.692307690000007</v>
      </c>
      <c r="AL39" s="2">
        <v>44.080045480000003</v>
      </c>
      <c r="AM39" s="2">
        <v>-54.68960087</v>
      </c>
      <c r="AN39" s="2">
        <f t="shared" si="36"/>
        <v>0.79365079399999949</v>
      </c>
      <c r="AO39" s="2">
        <f t="shared" si="37"/>
        <v>-1.4127764130000005</v>
      </c>
      <c r="AP39" s="2">
        <f t="shared" si="38"/>
        <v>0</v>
      </c>
      <c r="AQ39" s="2">
        <f t="shared" si="39"/>
        <v>-2.1317829499999945</v>
      </c>
      <c r="AR39" s="2">
        <v>0.68544602399999999</v>
      </c>
      <c r="AS39" s="2">
        <v>9.5238095240000007</v>
      </c>
      <c r="AT39" s="2">
        <v>10.256410259999999</v>
      </c>
      <c r="AU39" s="2">
        <v>91.503267969999996</v>
      </c>
      <c r="AV39" s="2">
        <v>57.142857139999997</v>
      </c>
      <c r="AW39" s="2">
        <v>51.282051279999997</v>
      </c>
      <c r="AX39" s="2">
        <v>80.921052630000005</v>
      </c>
      <c r="AY39" s="2">
        <v>14.679584090000001</v>
      </c>
      <c r="AZ39" s="2">
        <v>-84.289887500000006</v>
      </c>
      <c r="BA39" s="2">
        <f t="shared" si="40"/>
        <v>-1.1904761859999997</v>
      </c>
      <c r="BB39" s="2">
        <f t="shared" si="41"/>
        <v>0.95408467899999927</v>
      </c>
      <c r="BC39" s="2">
        <f t="shared" si="42"/>
        <v>3.5714285699999948</v>
      </c>
      <c r="BD39" s="2">
        <f t="shared" si="43"/>
        <v>6.0439560399999976</v>
      </c>
      <c r="BE39" s="11"/>
    </row>
    <row r="40" spans="1:57" x14ac:dyDescent="0.3">
      <c r="A40" s="2" t="s">
        <v>15</v>
      </c>
      <c r="B40" s="2">
        <v>0.84360188199999997</v>
      </c>
      <c r="C40" s="2">
        <v>0</v>
      </c>
      <c r="D40" s="2">
        <v>16.666666670000001</v>
      </c>
      <c r="E40" s="2">
        <v>91.709844559999993</v>
      </c>
      <c r="F40" s="2">
        <v>50</v>
      </c>
      <c r="G40" s="2">
        <v>33.333333330000002</v>
      </c>
      <c r="H40" s="2">
        <v>82.8125</v>
      </c>
      <c r="I40" s="2">
        <v>-34.001821</v>
      </c>
      <c r="J40" s="2">
        <v>-54.68960087</v>
      </c>
      <c r="K40" s="2">
        <f t="shared" si="28"/>
        <v>0</v>
      </c>
      <c r="L40" s="2">
        <f t="shared" si="29"/>
        <v>2.3809523800000019</v>
      </c>
      <c r="M40" s="2">
        <f t="shared" si="30"/>
        <v>12.5</v>
      </c>
      <c r="N40" s="2">
        <f t="shared" si="31"/>
        <v>4.7619047600000037</v>
      </c>
      <c r="O40" s="2">
        <v>0.84037560200000005</v>
      </c>
      <c r="P40" s="2">
        <v>9.0909090910000003</v>
      </c>
      <c r="Q40" s="2">
        <v>0</v>
      </c>
      <c r="R40" s="2">
        <v>90.816326529999998</v>
      </c>
      <c r="S40" s="2">
        <v>36.363636360000001</v>
      </c>
      <c r="T40" s="2">
        <v>33.333333330000002</v>
      </c>
      <c r="U40" s="2">
        <v>82.051282049999998</v>
      </c>
      <c r="V40" s="2">
        <v>-86.932520460000006</v>
      </c>
      <c r="W40" s="2">
        <v>-84.289887500000006</v>
      </c>
      <c r="X40" s="2">
        <f t="shared" si="32"/>
        <v>-10.909090909</v>
      </c>
      <c r="Y40" s="2">
        <f t="shared" si="33"/>
        <v>0</v>
      </c>
      <c r="Z40" s="2">
        <f t="shared" si="34"/>
        <v>16.363636360000001</v>
      </c>
      <c r="AA40" s="2">
        <f t="shared" si="35"/>
        <v>-6.6666666699999979</v>
      </c>
      <c r="AB40" s="11"/>
      <c r="AD40" s="2" t="s">
        <v>15</v>
      </c>
      <c r="AE40" s="2">
        <v>0.73933649099999998</v>
      </c>
      <c r="AF40" s="2">
        <v>6.25</v>
      </c>
      <c r="AG40" s="2">
        <v>3.846153846</v>
      </c>
      <c r="AH40" s="2">
        <v>91.124260359999994</v>
      </c>
      <c r="AI40" s="2">
        <v>75</v>
      </c>
      <c r="AJ40" s="2">
        <v>60</v>
      </c>
      <c r="AK40" s="2">
        <v>82.840236689999998</v>
      </c>
      <c r="AL40" s="2">
        <v>43.651402949999998</v>
      </c>
      <c r="AM40" s="2">
        <v>-54.68960087</v>
      </c>
      <c r="AN40" s="2">
        <f t="shared" si="36"/>
        <v>0.69444444400000016</v>
      </c>
      <c r="AO40" s="2">
        <f t="shared" si="37"/>
        <v>-1.5592515589999998</v>
      </c>
      <c r="AP40" s="2">
        <f t="shared" si="38"/>
        <v>8.3333333300000021</v>
      </c>
      <c r="AQ40" s="2">
        <f t="shared" si="39"/>
        <v>1.6666666699999979</v>
      </c>
      <c r="AR40" s="2">
        <v>0.713615</v>
      </c>
      <c r="AS40" s="2">
        <v>16</v>
      </c>
      <c r="AT40" s="2">
        <v>12.121212119999999</v>
      </c>
      <c r="AU40" s="2">
        <v>92.903225809999995</v>
      </c>
      <c r="AV40" s="2">
        <v>52</v>
      </c>
      <c r="AW40" s="2">
        <v>45.454545449999998</v>
      </c>
      <c r="AX40" s="2">
        <v>81.818181820000007</v>
      </c>
      <c r="AY40" s="2">
        <v>-83.147657760000001</v>
      </c>
      <c r="AZ40" s="2">
        <v>-84.289887500000006</v>
      </c>
      <c r="BA40" s="2">
        <f t="shared" si="40"/>
        <v>6.4761904759999993</v>
      </c>
      <c r="BB40" s="2">
        <f t="shared" si="41"/>
        <v>1.86480186</v>
      </c>
      <c r="BC40" s="2">
        <f t="shared" si="42"/>
        <v>-5.1428571399999967</v>
      </c>
      <c r="BD40" s="2">
        <f t="shared" si="43"/>
        <v>-5.8275058299999998</v>
      </c>
      <c r="BE40" s="11"/>
    </row>
    <row r="41" spans="1:57" x14ac:dyDescent="0.3">
      <c r="A41" s="2" t="s">
        <v>16</v>
      </c>
      <c r="B41" s="2">
        <v>0.84834122700000003</v>
      </c>
      <c r="C41" s="2">
        <v>0</v>
      </c>
      <c r="D41" s="2">
        <v>16.666666670000001</v>
      </c>
      <c r="E41" s="2">
        <v>91.75257732</v>
      </c>
      <c r="F41" s="2">
        <v>45.454545449999998</v>
      </c>
      <c r="G41" s="2">
        <v>50</v>
      </c>
      <c r="H41" s="2">
        <v>83.419689120000001</v>
      </c>
      <c r="I41" s="2">
        <v>2.2431536159999999</v>
      </c>
      <c r="J41" s="2">
        <v>-54.68960087</v>
      </c>
      <c r="K41" s="2">
        <f t="shared" si="28"/>
        <v>0</v>
      </c>
      <c r="L41" s="2">
        <f t="shared" si="29"/>
        <v>0</v>
      </c>
      <c r="M41" s="2">
        <f t="shared" si="30"/>
        <v>-4.5454545500000023</v>
      </c>
      <c r="N41" s="2">
        <f t="shared" si="31"/>
        <v>16.666666669999998</v>
      </c>
      <c r="O41" s="2">
        <v>0.84976524099999995</v>
      </c>
      <c r="P41" s="2">
        <v>10</v>
      </c>
      <c r="Q41" s="2">
        <v>0</v>
      </c>
      <c r="R41" s="2">
        <v>90.909090910000003</v>
      </c>
      <c r="S41" s="2">
        <v>30</v>
      </c>
      <c r="T41" s="2">
        <v>40</v>
      </c>
      <c r="U41" s="2">
        <v>82.233502540000003</v>
      </c>
      <c r="V41" s="2">
        <v>-89.914269660000002</v>
      </c>
      <c r="W41" s="2">
        <v>-84.289887500000006</v>
      </c>
      <c r="X41" s="2">
        <f t="shared" si="32"/>
        <v>0.90909090899999967</v>
      </c>
      <c r="Y41" s="2">
        <f t="shared" si="33"/>
        <v>0</v>
      </c>
      <c r="Z41" s="2">
        <f t="shared" si="34"/>
        <v>-6.363636360000001</v>
      </c>
      <c r="AA41" s="2">
        <f t="shared" si="35"/>
        <v>6.6666666699999979</v>
      </c>
      <c r="AB41" s="11"/>
      <c r="AD41" s="2" t="s">
        <v>16</v>
      </c>
      <c r="AE41" s="2">
        <v>0.77251183999999995</v>
      </c>
      <c r="AF41" s="2">
        <v>8.3333333330000006</v>
      </c>
      <c r="AG41" s="2">
        <v>0</v>
      </c>
      <c r="AH41" s="2">
        <v>91.011235959999993</v>
      </c>
      <c r="AI41" s="2">
        <v>75</v>
      </c>
      <c r="AJ41" s="2">
        <v>60</v>
      </c>
      <c r="AK41" s="2">
        <v>83.146067419999994</v>
      </c>
      <c r="AL41" s="2">
        <v>54.120672579999997</v>
      </c>
      <c r="AM41" s="2">
        <v>-54.68960087</v>
      </c>
      <c r="AN41" s="2">
        <f t="shared" si="36"/>
        <v>2.0833333330000006</v>
      </c>
      <c r="AO41" s="2">
        <f t="shared" si="37"/>
        <v>-3.846153846</v>
      </c>
      <c r="AP41" s="2">
        <f t="shared" si="38"/>
        <v>0</v>
      </c>
      <c r="AQ41" s="2">
        <f t="shared" si="39"/>
        <v>0</v>
      </c>
      <c r="AR41" s="2">
        <v>0.74647885599999997</v>
      </c>
      <c r="AS41" s="2">
        <v>17.647058820000002</v>
      </c>
      <c r="AT41" s="2">
        <v>10</v>
      </c>
      <c r="AU41" s="2">
        <v>92.168674699999997</v>
      </c>
      <c r="AV41" s="2">
        <v>52.941176470000002</v>
      </c>
      <c r="AW41" s="2">
        <v>50</v>
      </c>
      <c r="AX41" s="2">
        <v>81.818181820000007</v>
      </c>
      <c r="AY41" s="2">
        <v>-83.429304360000003</v>
      </c>
      <c r="AZ41" s="2">
        <v>-84.289887500000006</v>
      </c>
      <c r="BA41" s="2">
        <f t="shared" si="40"/>
        <v>1.6470588200000016</v>
      </c>
      <c r="BB41" s="2">
        <f t="shared" si="41"/>
        <v>-2.1212121199999991</v>
      </c>
      <c r="BC41" s="2">
        <f t="shared" si="42"/>
        <v>0.94117647000000204</v>
      </c>
      <c r="BD41" s="2">
        <f t="shared" si="43"/>
        <v>4.5454545500000023</v>
      </c>
      <c r="BE41" s="11"/>
    </row>
    <row r="42" spans="1:57" x14ac:dyDescent="0.3">
      <c r="A42" s="2" t="s">
        <v>17</v>
      </c>
      <c r="B42" s="2">
        <v>0.85308057100000001</v>
      </c>
      <c r="C42" s="2">
        <v>0</v>
      </c>
      <c r="D42" s="2">
        <v>20</v>
      </c>
      <c r="E42" s="2">
        <v>91.794871790000002</v>
      </c>
      <c r="F42" s="2">
        <v>45.454545449999998</v>
      </c>
      <c r="G42" s="2">
        <v>40</v>
      </c>
      <c r="H42" s="2">
        <v>82.989690719999999</v>
      </c>
      <c r="I42" s="2">
        <v>-8.7779544260000009</v>
      </c>
      <c r="J42" s="2">
        <v>-54.68960087</v>
      </c>
      <c r="K42" s="2">
        <f t="shared" si="28"/>
        <v>0</v>
      </c>
      <c r="L42" s="2">
        <f t="shared" si="29"/>
        <v>3.3333333299999985</v>
      </c>
      <c r="M42" s="2">
        <f t="shared" si="30"/>
        <v>0</v>
      </c>
      <c r="N42" s="2">
        <f t="shared" si="31"/>
        <v>-10</v>
      </c>
      <c r="O42" s="2">
        <v>0.84976524099999995</v>
      </c>
      <c r="P42" s="2">
        <v>10</v>
      </c>
      <c r="Q42" s="2">
        <v>0</v>
      </c>
      <c r="R42" s="2">
        <v>90.909090910000003</v>
      </c>
      <c r="S42" s="2">
        <v>30</v>
      </c>
      <c r="T42" s="2">
        <v>40</v>
      </c>
      <c r="U42" s="2">
        <v>82.233502540000003</v>
      </c>
      <c r="V42" s="2">
        <v>-84.913709400000002</v>
      </c>
      <c r="W42" s="2">
        <v>-84.289887500000006</v>
      </c>
      <c r="X42" s="2">
        <f t="shared" si="32"/>
        <v>0</v>
      </c>
      <c r="Y42" s="2">
        <f t="shared" si="33"/>
        <v>0</v>
      </c>
      <c r="Z42" s="2">
        <f t="shared" si="34"/>
        <v>0</v>
      </c>
      <c r="AA42" s="2">
        <f t="shared" si="35"/>
        <v>0</v>
      </c>
      <c r="AB42" s="11"/>
      <c r="AD42" s="2" t="s">
        <v>17</v>
      </c>
      <c r="AE42" s="2">
        <v>0.78199052800000002</v>
      </c>
      <c r="AF42" s="2">
        <v>8.3333333330000006</v>
      </c>
      <c r="AG42" s="2">
        <v>0</v>
      </c>
      <c r="AH42" s="2">
        <v>91.111111109999996</v>
      </c>
      <c r="AI42" s="2">
        <v>91.666666669999998</v>
      </c>
      <c r="AJ42" s="2">
        <v>61.111111110000003</v>
      </c>
      <c r="AK42" s="2">
        <v>82.777777779999994</v>
      </c>
      <c r="AL42" s="2">
        <v>15.911070280000001</v>
      </c>
      <c r="AM42" s="2">
        <v>-54.68960087</v>
      </c>
      <c r="AN42" s="2">
        <f t="shared" si="36"/>
        <v>0</v>
      </c>
      <c r="AO42" s="2">
        <f t="shared" si="37"/>
        <v>0</v>
      </c>
      <c r="AP42" s="2">
        <f t="shared" si="38"/>
        <v>16.666666669999998</v>
      </c>
      <c r="AQ42" s="2">
        <f t="shared" si="39"/>
        <v>1.1111111100000031</v>
      </c>
      <c r="AR42" s="2">
        <v>0.74647885599999997</v>
      </c>
      <c r="AS42" s="2">
        <v>12.5</v>
      </c>
      <c r="AT42" s="2">
        <v>10.71428571</v>
      </c>
      <c r="AU42" s="2">
        <v>91.124260359999994</v>
      </c>
      <c r="AV42" s="2">
        <v>50</v>
      </c>
      <c r="AW42" s="2">
        <v>57.142857139999997</v>
      </c>
      <c r="AX42" s="2">
        <v>80.952380950000006</v>
      </c>
      <c r="AY42" s="2">
        <v>-21.790128719999998</v>
      </c>
      <c r="AZ42" s="2">
        <v>-84.289887500000006</v>
      </c>
      <c r="BA42" s="2">
        <f t="shared" si="40"/>
        <v>-5.1470588200000016</v>
      </c>
      <c r="BB42" s="2">
        <f t="shared" si="41"/>
        <v>0.71428571000000041</v>
      </c>
      <c r="BC42" s="2">
        <f t="shared" si="42"/>
        <v>-2.941176470000002</v>
      </c>
      <c r="BD42" s="2">
        <f t="shared" si="43"/>
        <v>7.1428571399999967</v>
      </c>
      <c r="BE42" s="11"/>
    </row>
    <row r="43" spans="1:57" x14ac:dyDescent="0.3">
      <c r="A43" s="2" t="s">
        <v>18</v>
      </c>
      <c r="B43" s="2">
        <v>0.85308057100000001</v>
      </c>
      <c r="C43" s="2">
        <v>0</v>
      </c>
      <c r="D43" s="2">
        <v>16.666666670000001</v>
      </c>
      <c r="E43" s="2">
        <v>91.794871790000002</v>
      </c>
      <c r="F43" s="2">
        <v>40</v>
      </c>
      <c r="G43" s="2">
        <v>50</v>
      </c>
      <c r="H43" s="2">
        <v>83.505154640000001</v>
      </c>
      <c r="I43" s="2">
        <v>2.2431536159999999</v>
      </c>
      <c r="J43" s="2">
        <v>-54.68960087</v>
      </c>
      <c r="K43" s="2">
        <f t="shared" si="28"/>
        <v>0</v>
      </c>
      <c r="L43" s="2">
        <f t="shared" si="29"/>
        <v>-3.3333333299999985</v>
      </c>
      <c r="M43" s="2">
        <f t="shared" si="30"/>
        <v>-5.4545454499999977</v>
      </c>
      <c r="N43" s="2">
        <f t="shared" si="31"/>
        <v>10</v>
      </c>
      <c r="O43" s="2">
        <v>0.83568072299999996</v>
      </c>
      <c r="P43" s="2">
        <v>10</v>
      </c>
      <c r="Q43" s="2">
        <v>0</v>
      </c>
      <c r="R43" s="2">
        <v>90.769230769999993</v>
      </c>
      <c r="S43" s="2">
        <v>30</v>
      </c>
      <c r="T43" s="2">
        <v>25</v>
      </c>
      <c r="U43" s="2">
        <v>81.958762890000003</v>
      </c>
      <c r="V43" s="2">
        <v>-95.429516730000003</v>
      </c>
      <c r="W43" s="2">
        <v>-84.289887500000006</v>
      </c>
      <c r="X43" s="2">
        <f t="shared" si="32"/>
        <v>0</v>
      </c>
      <c r="Y43" s="2">
        <f t="shared" si="33"/>
        <v>0</v>
      </c>
      <c r="Z43" s="2">
        <f t="shared" si="34"/>
        <v>0</v>
      </c>
      <c r="AA43" s="2">
        <f t="shared" si="35"/>
        <v>-15</v>
      </c>
      <c r="AB43" s="11"/>
      <c r="AD43" s="2" t="s">
        <v>18</v>
      </c>
      <c r="AE43" s="2">
        <v>0.80094784500000005</v>
      </c>
      <c r="AF43" s="2">
        <v>10</v>
      </c>
      <c r="AG43" s="2">
        <v>0</v>
      </c>
      <c r="AH43" s="2">
        <v>91.304347829999998</v>
      </c>
      <c r="AI43" s="2">
        <v>90</v>
      </c>
      <c r="AJ43" s="2">
        <v>56.25</v>
      </c>
      <c r="AK43" s="2">
        <v>83.152173910000002</v>
      </c>
      <c r="AL43" s="2">
        <v>15.911070280000001</v>
      </c>
      <c r="AM43" s="2">
        <v>-54.68960087</v>
      </c>
      <c r="AN43" s="2">
        <f t="shared" si="36"/>
        <v>1.6666666669999994</v>
      </c>
      <c r="AO43" s="2">
        <f t="shared" si="37"/>
        <v>0</v>
      </c>
      <c r="AP43" s="2">
        <f t="shared" si="38"/>
        <v>-1.6666666699999979</v>
      </c>
      <c r="AQ43" s="2">
        <f t="shared" si="39"/>
        <v>-4.8611111100000031</v>
      </c>
      <c r="AR43" s="2">
        <v>0.74647885599999997</v>
      </c>
      <c r="AS43" s="2">
        <v>5.8823529409999997</v>
      </c>
      <c r="AT43" s="2">
        <v>12</v>
      </c>
      <c r="AU43" s="2">
        <v>90.643274849999997</v>
      </c>
      <c r="AV43" s="2">
        <v>47.058823529999998</v>
      </c>
      <c r="AW43" s="2">
        <v>60</v>
      </c>
      <c r="AX43" s="2">
        <v>80.58823529</v>
      </c>
      <c r="AY43" s="2">
        <v>-83.086282019999999</v>
      </c>
      <c r="AZ43" s="2">
        <v>-84.289887500000006</v>
      </c>
      <c r="BA43" s="2">
        <f t="shared" si="40"/>
        <v>-6.6176470590000003</v>
      </c>
      <c r="BB43" s="2">
        <f t="shared" si="41"/>
        <v>1.2857142899999996</v>
      </c>
      <c r="BC43" s="2">
        <f t="shared" si="42"/>
        <v>-2.941176470000002</v>
      </c>
      <c r="BD43" s="2">
        <f t="shared" si="43"/>
        <v>2.8571428600000033</v>
      </c>
      <c r="BE43" s="11"/>
    </row>
    <row r="44" spans="1:57" x14ac:dyDescent="0.3">
      <c r="A44" s="2" t="s">
        <v>40</v>
      </c>
      <c r="B44" s="17"/>
      <c r="C44" s="17"/>
      <c r="D44" s="17"/>
      <c r="E44" s="17"/>
      <c r="F44" s="17"/>
      <c r="G44" s="17"/>
      <c r="H44" s="17"/>
      <c r="I44" s="17"/>
      <c r="J44" s="17"/>
      <c r="K44" s="24">
        <f>AVERAGE(K35:K43)</f>
        <v>0</v>
      </c>
      <c r="L44" s="24">
        <f>AVERAGE(L35:L43)</f>
        <v>1.8518518522222225</v>
      </c>
      <c r="M44" s="24">
        <f>AVERAGE(M35:M43)</f>
        <v>-2.0915032677777776</v>
      </c>
      <c r="N44" s="24">
        <f>AVERAGE(N35:N43)</f>
        <v>-5.5555555555555554</v>
      </c>
      <c r="O44" s="17"/>
      <c r="P44" s="17"/>
      <c r="Q44" s="17"/>
      <c r="R44" s="17"/>
      <c r="S44" s="17"/>
      <c r="T44" s="17"/>
      <c r="U44" s="17"/>
      <c r="V44" s="17"/>
      <c r="W44" s="17"/>
      <c r="X44" s="24">
        <f>AVERAGE(X35:X43)</f>
        <v>-5.8479532222222019E-2</v>
      </c>
      <c r="Y44" s="24">
        <f>AVERAGE(Y35:Y43)</f>
        <v>0</v>
      </c>
      <c r="Z44" s="24">
        <f>AVERAGE(Z35:Z43)</f>
        <v>-2.5146198833333333</v>
      </c>
      <c r="AA44" s="24">
        <f>AVERAGE(AA35:AA43)</f>
        <v>-8.3333333333333339</v>
      </c>
      <c r="AB44" s="11"/>
      <c r="AD44" s="2" t="s">
        <v>40</v>
      </c>
      <c r="AE44" s="17"/>
      <c r="AF44" s="17"/>
      <c r="AG44" s="17"/>
      <c r="AH44" s="17"/>
      <c r="AI44" s="17"/>
      <c r="AJ44" s="17"/>
      <c r="AK44" s="17"/>
      <c r="AL44" s="17"/>
      <c r="AM44" s="17"/>
      <c r="AN44" s="24">
        <f>AVERAGE(AN35:AN43)</f>
        <v>0.49382716044444447</v>
      </c>
      <c r="AO44" s="24">
        <f>AVERAGE(AO35:AO43)</f>
        <v>0</v>
      </c>
      <c r="AP44" s="24">
        <f>AVERAGE(AP35:AP43)</f>
        <v>5.1825951822222223</v>
      </c>
      <c r="AQ44" s="24">
        <f>AVERAGE(AQ35:AQ43)</f>
        <v>6.25</v>
      </c>
      <c r="AR44" s="17"/>
      <c r="AS44" s="17"/>
      <c r="AT44" s="17"/>
      <c r="AU44" s="17"/>
      <c r="AV44" s="17"/>
      <c r="AW44" s="17"/>
      <c r="AX44" s="17"/>
      <c r="AY44" s="17"/>
      <c r="AZ44" s="17"/>
      <c r="BA44" s="24">
        <f>AVERAGE(BA35:BA43)</f>
        <v>0.17050298377777778</v>
      </c>
      <c r="BB44" s="24">
        <f>AVERAGE(BB35:BB43)</f>
        <v>1.3333333333333333</v>
      </c>
      <c r="BC44" s="24">
        <f>AVERAGE(BC35:BC43)</f>
        <v>0.85375816999999976</v>
      </c>
      <c r="BD44" s="24">
        <f>AVERAGE(BD35:BD43)</f>
        <v>1.9047619044444442</v>
      </c>
      <c r="BE44" s="11"/>
    </row>
    <row r="45" spans="1:57" ht="13.8" customHeight="1" x14ac:dyDescent="0.3">
      <c r="AB45" s="11"/>
      <c r="BE45" s="11"/>
    </row>
    <row r="46" spans="1:57" x14ac:dyDescent="0.3">
      <c r="A46" s="1" t="s">
        <v>26</v>
      </c>
      <c r="B46" s="30" t="s">
        <v>19</v>
      </c>
      <c r="C46" s="30"/>
      <c r="D46" s="30"/>
      <c r="E46" s="30"/>
      <c r="F46" s="30"/>
      <c r="G46" s="30"/>
      <c r="H46" s="30"/>
      <c r="I46" s="30"/>
      <c r="J46" s="30"/>
      <c r="K46" s="3"/>
      <c r="L46" s="3"/>
      <c r="M46" s="3"/>
      <c r="N46" s="3"/>
      <c r="O46" s="31" t="s">
        <v>20</v>
      </c>
      <c r="P46" s="31"/>
      <c r="Q46" s="31"/>
      <c r="R46" s="31"/>
      <c r="S46" s="31"/>
      <c r="T46" s="31"/>
      <c r="U46" s="31"/>
      <c r="V46" s="31"/>
      <c r="W46" s="31"/>
      <c r="X46" s="6"/>
      <c r="Y46" s="6"/>
      <c r="Z46" s="6"/>
      <c r="AA46" s="6"/>
      <c r="AB46" s="11"/>
      <c r="AD46" s="1" t="s">
        <v>26</v>
      </c>
      <c r="AE46" s="30" t="s">
        <v>19</v>
      </c>
      <c r="AF46" s="30"/>
      <c r="AG46" s="30"/>
      <c r="AH46" s="30"/>
      <c r="AI46" s="30"/>
      <c r="AJ46" s="30"/>
      <c r="AK46" s="30"/>
      <c r="AL46" s="30"/>
      <c r="AM46" s="30"/>
      <c r="AN46" s="3"/>
      <c r="AO46" s="3"/>
      <c r="AP46" s="3"/>
      <c r="AQ46" s="3"/>
      <c r="AR46" s="31" t="s">
        <v>20</v>
      </c>
      <c r="AS46" s="31"/>
      <c r="AT46" s="31"/>
      <c r="AU46" s="31"/>
      <c r="AV46" s="31"/>
      <c r="AW46" s="31"/>
      <c r="AX46" s="31"/>
      <c r="AY46" s="31"/>
      <c r="AZ46" s="31"/>
      <c r="BA46" s="22"/>
      <c r="BB46" s="22"/>
      <c r="BC46" s="22"/>
      <c r="BD46" s="22"/>
      <c r="BE46" s="11"/>
    </row>
    <row r="47" spans="1:57" x14ac:dyDescent="0.3">
      <c r="A47" s="4"/>
      <c r="B47" s="5" t="s">
        <v>0</v>
      </c>
      <c r="C47" s="5" t="s">
        <v>1</v>
      </c>
      <c r="D47" s="5" t="s">
        <v>2</v>
      </c>
      <c r="E47" s="5" t="s">
        <v>3</v>
      </c>
      <c r="F47" s="5" t="s">
        <v>4</v>
      </c>
      <c r="G47" s="5" t="s">
        <v>5</v>
      </c>
      <c r="H47" s="5" t="s">
        <v>6</v>
      </c>
      <c r="I47" s="5" t="s">
        <v>7</v>
      </c>
      <c r="J47" s="5" t="s">
        <v>8</v>
      </c>
      <c r="K47" s="5" t="s">
        <v>36</v>
      </c>
      <c r="L47" s="5" t="s">
        <v>37</v>
      </c>
      <c r="M47" s="5" t="s">
        <v>38</v>
      </c>
      <c r="N47" s="5" t="s">
        <v>39</v>
      </c>
      <c r="O47" s="5" t="s">
        <v>0</v>
      </c>
      <c r="P47" s="5" t="s">
        <v>1</v>
      </c>
      <c r="Q47" s="5" t="s">
        <v>2</v>
      </c>
      <c r="R47" s="5" t="s">
        <v>3</v>
      </c>
      <c r="S47" s="5" t="s">
        <v>4</v>
      </c>
      <c r="T47" s="5" t="s">
        <v>5</v>
      </c>
      <c r="U47" s="5" t="s">
        <v>6</v>
      </c>
      <c r="V47" s="5" t="s">
        <v>7</v>
      </c>
      <c r="W47" s="5" t="s">
        <v>8</v>
      </c>
      <c r="X47" s="5" t="s">
        <v>36</v>
      </c>
      <c r="Y47" s="5" t="s">
        <v>37</v>
      </c>
      <c r="Z47" s="5" t="s">
        <v>38</v>
      </c>
      <c r="AA47" s="5" t="s">
        <v>39</v>
      </c>
      <c r="AB47" s="11"/>
      <c r="AD47" s="4"/>
      <c r="AE47" s="5" t="s">
        <v>0</v>
      </c>
      <c r="AF47" s="5" t="s">
        <v>1</v>
      </c>
      <c r="AG47" s="5" t="s">
        <v>2</v>
      </c>
      <c r="AH47" s="5" t="s">
        <v>3</v>
      </c>
      <c r="AI47" s="5" t="s">
        <v>4</v>
      </c>
      <c r="AJ47" s="5" t="s">
        <v>5</v>
      </c>
      <c r="AK47" s="5" t="s">
        <v>6</v>
      </c>
      <c r="AL47" s="5" t="s">
        <v>7</v>
      </c>
      <c r="AM47" s="5" t="s">
        <v>8</v>
      </c>
      <c r="AN47" s="5" t="s">
        <v>36</v>
      </c>
      <c r="AO47" s="5" t="s">
        <v>37</v>
      </c>
      <c r="AP47" s="5" t="s">
        <v>38</v>
      </c>
      <c r="AQ47" s="5" t="s">
        <v>39</v>
      </c>
      <c r="AR47" s="5" t="s">
        <v>0</v>
      </c>
      <c r="AS47" s="5" t="s">
        <v>1</v>
      </c>
      <c r="AT47" s="5" t="s">
        <v>2</v>
      </c>
      <c r="AU47" s="5" t="s">
        <v>3</v>
      </c>
      <c r="AV47" s="5" t="s">
        <v>4</v>
      </c>
      <c r="AW47" s="5" t="s">
        <v>5</v>
      </c>
      <c r="AX47" s="5" t="s">
        <v>6</v>
      </c>
      <c r="AY47" s="5" t="s">
        <v>7</v>
      </c>
      <c r="AZ47" s="5" t="s">
        <v>8</v>
      </c>
      <c r="BA47" s="5" t="s">
        <v>36</v>
      </c>
      <c r="BB47" s="5" t="s">
        <v>37</v>
      </c>
      <c r="BC47" s="5" t="s">
        <v>38</v>
      </c>
      <c r="BD47" s="5" t="s">
        <v>39</v>
      </c>
      <c r="BE47" s="11"/>
    </row>
    <row r="48" spans="1:57" x14ac:dyDescent="0.3">
      <c r="A48" s="2" t="s">
        <v>9</v>
      </c>
      <c r="B48" s="2">
        <v>0.30733946000000001</v>
      </c>
      <c r="C48" s="2">
        <v>6.9182389940000002</v>
      </c>
      <c r="D48" s="2">
        <v>0</v>
      </c>
      <c r="E48" s="2">
        <v>94.915254239999996</v>
      </c>
      <c r="F48" s="2">
        <v>39.240506330000002</v>
      </c>
      <c r="G48" s="2">
        <v>0</v>
      </c>
      <c r="H48" s="2">
        <v>84.745762709999994</v>
      </c>
      <c r="I48" s="2">
        <v>1576.1791659999999</v>
      </c>
      <c r="J48" s="2">
        <v>1576.1791659999999</v>
      </c>
      <c r="K48" s="2"/>
      <c r="L48" s="2"/>
      <c r="M48" s="2"/>
      <c r="N48" s="2"/>
      <c r="O48" s="2">
        <v>0.31506848300000001</v>
      </c>
      <c r="P48" s="2">
        <v>5.8823529409999997</v>
      </c>
      <c r="Q48" s="2">
        <v>0</v>
      </c>
      <c r="R48" s="2">
        <v>90.909090910000003</v>
      </c>
      <c r="S48" s="2">
        <v>42.763157890000002</v>
      </c>
      <c r="T48" s="2">
        <v>0</v>
      </c>
      <c r="U48" s="2">
        <v>84.848484850000006</v>
      </c>
      <c r="V48" s="2">
        <v>-31.316817360000002</v>
      </c>
      <c r="W48" s="2">
        <v>-31.90034799</v>
      </c>
      <c r="X48" s="2"/>
      <c r="Y48" s="2"/>
      <c r="Z48" s="2"/>
      <c r="AA48" s="2"/>
      <c r="AB48" s="11"/>
      <c r="AD48" s="2" t="s">
        <v>9</v>
      </c>
      <c r="AE48" s="2">
        <v>0.30733946000000001</v>
      </c>
      <c r="AF48" s="2">
        <v>12.28070175</v>
      </c>
      <c r="AG48" s="2">
        <v>4.8543689319999999</v>
      </c>
      <c r="AH48" s="2">
        <v>94.827586210000007</v>
      </c>
      <c r="AI48" s="2">
        <v>56.14035088</v>
      </c>
      <c r="AJ48" s="2">
        <v>47.058823529999998</v>
      </c>
      <c r="AK48" s="2">
        <v>91.379310340000004</v>
      </c>
      <c r="AL48" s="2">
        <v>9762.2362069999999</v>
      </c>
      <c r="AM48" s="2">
        <v>1576.1791659999999</v>
      </c>
      <c r="AN48" s="2"/>
      <c r="AO48" s="2"/>
      <c r="AP48" s="2"/>
      <c r="AQ48" s="2"/>
      <c r="AR48" s="2">
        <v>0.42009133100000001</v>
      </c>
      <c r="AS48" s="2">
        <v>10.16949153</v>
      </c>
      <c r="AT48" s="2">
        <v>8.2191780820000009</v>
      </c>
      <c r="AU48" s="2">
        <v>91.954022989999999</v>
      </c>
      <c r="AV48" s="2">
        <v>45.762711860000003</v>
      </c>
      <c r="AW48" s="2">
        <v>57.534246580000001</v>
      </c>
      <c r="AX48" s="2">
        <v>82.558139530000005</v>
      </c>
      <c r="AY48" s="2">
        <v>35.182643509999998</v>
      </c>
      <c r="AZ48" s="2">
        <v>-31.90034799</v>
      </c>
      <c r="BA48" s="2"/>
      <c r="BB48" s="2"/>
      <c r="BC48" s="2"/>
      <c r="BD48" s="2"/>
      <c r="BE48" s="11"/>
    </row>
    <row r="49" spans="1:87" x14ac:dyDescent="0.3">
      <c r="A49" s="2" t="s">
        <v>10</v>
      </c>
      <c r="B49" s="2">
        <v>0.16513761900000001</v>
      </c>
      <c r="C49" s="2">
        <v>0</v>
      </c>
      <c r="D49" s="2">
        <v>2.7322404370000002</v>
      </c>
      <c r="E49" s="2">
        <v>88.571428569999995</v>
      </c>
      <c r="F49" s="2">
        <v>0</v>
      </c>
      <c r="G49" s="2">
        <v>40.659340659999998</v>
      </c>
      <c r="H49" s="2">
        <v>85.714285709999999</v>
      </c>
      <c r="I49" s="2">
        <v>0</v>
      </c>
      <c r="J49" s="2">
        <v>1576.1791659999999</v>
      </c>
      <c r="K49" s="2">
        <f xml:space="preserve"> C49 -C48</f>
        <v>-6.9182389940000002</v>
      </c>
      <c r="L49" s="2">
        <f xml:space="preserve"> D49 -D48</f>
        <v>2.7322404370000002</v>
      </c>
      <c r="M49" s="2">
        <f xml:space="preserve"> F49 -F48</f>
        <v>-39.240506330000002</v>
      </c>
      <c r="N49" s="2">
        <f xml:space="preserve"> G49 -G48</f>
        <v>40.659340659999998</v>
      </c>
      <c r="O49" s="2">
        <v>0.22374428800000001</v>
      </c>
      <c r="P49" s="2">
        <v>0</v>
      </c>
      <c r="Q49" s="2">
        <v>5.7803468210000002</v>
      </c>
      <c r="R49" s="2">
        <v>84.782608699999997</v>
      </c>
      <c r="S49" s="2">
        <v>0</v>
      </c>
      <c r="T49" s="2">
        <v>41.61849711</v>
      </c>
      <c r="U49" s="2">
        <v>75.555555560000002</v>
      </c>
      <c r="V49" s="2">
        <v>0</v>
      </c>
      <c r="W49" s="2">
        <v>-31.90034799</v>
      </c>
      <c r="X49" s="2">
        <f xml:space="preserve"> P49 -P48</f>
        <v>-5.8823529409999997</v>
      </c>
      <c r="Y49" s="2">
        <f xml:space="preserve"> Q49 -Q48</f>
        <v>5.7803468210000002</v>
      </c>
      <c r="Z49" s="2">
        <f xml:space="preserve"> S49 -S48</f>
        <v>-42.763157890000002</v>
      </c>
      <c r="AA49" s="2">
        <f xml:space="preserve"> T49 -T48</f>
        <v>41.61849711</v>
      </c>
      <c r="AB49" s="11"/>
      <c r="AD49" s="2" t="s">
        <v>10</v>
      </c>
      <c r="AE49" s="2">
        <v>0.27064219099999998</v>
      </c>
      <c r="AF49" s="2">
        <v>10.144927539999999</v>
      </c>
      <c r="AG49" s="2">
        <v>5</v>
      </c>
      <c r="AH49" s="2">
        <v>95.918367349999997</v>
      </c>
      <c r="AI49" s="2">
        <v>53.623188409999997</v>
      </c>
      <c r="AJ49" s="2">
        <v>49.494949490000003</v>
      </c>
      <c r="AK49" s="2">
        <v>87.755102039999997</v>
      </c>
      <c r="AL49" s="2">
        <v>2146.128029</v>
      </c>
      <c r="AM49" s="2">
        <v>1576.1791659999999</v>
      </c>
      <c r="AN49" s="2">
        <f xml:space="preserve"> AF49 -AF48</f>
        <v>-2.135774210000001</v>
      </c>
      <c r="AO49" s="2">
        <f xml:space="preserve"> AG49 -AG48</f>
        <v>0.14563106800000014</v>
      </c>
      <c r="AP49" s="2">
        <f xml:space="preserve"> AI49 -AI48</f>
        <v>-2.5171624700000024</v>
      </c>
      <c r="AQ49" s="2">
        <f xml:space="preserve"> AJ49 -AJ48</f>
        <v>2.4361259600000054</v>
      </c>
      <c r="AR49" s="2">
        <v>0.333333343</v>
      </c>
      <c r="AS49" s="2">
        <v>10</v>
      </c>
      <c r="AT49" s="2">
        <v>9.0909090910000003</v>
      </c>
      <c r="AU49" s="2">
        <v>92.063492060000002</v>
      </c>
      <c r="AV49" s="2">
        <v>48.888888889999997</v>
      </c>
      <c r="AW49" s="2">
        <v>54.545454550000002</v>
      </c>
      <c r="AX49" s="2">
        <v>77.419354839999997</v>
      </c>
      <c r="AY49" s="2">
        <v>-69.820546849999999</v>
      </c>
      <c r="AZ49" s="2">
        <v>-31.90034799</v>
      </c>
      <c r="BA49" s="2">
        <f xml:space="preserve"> AS49 -AS48</f>
        <v>-0.16949153000000017</v>
      </c>
      <c r="BB49" s="2">
        <f xml:space="preserve"> AT49 -AT48</f>
        <v>0.87173100899999945</v>
      </c>
      <c r="BC49" s="2">
        <f xml:space="preserve"> AV49 -AV48</f>
        <v>3.1261770299999938</v>
      </c>
      <c r="BD49" s="2">
        <f xml:space="preserve"> AW49 -AW48</f>
        <v>-2.988792029999999</v>
      </c>
      <c r="BE49" s="11"/>
    </row>
    <row r="50" spans="1:87" x14ac:dyDescent="0.3">
      <c r="A50" s="2" t="s">
        <v>11</v>
      </c>
      <c r="B50" s="2">
        <v>0.91284406200000001</v>
      </c>
      <c r="C50" s="2">
        <v>0</v>
      </c>
      <c r="D50" s="2">
        <v>0</v>
      </c>
      <c r="E50" s="2">
        <v>92.129629629999997</v>
      </c>
      <c r="F50" s="2">
        <v>0</v>
      </c>
      <c r="G50" s="2">
        <v>0</v>
      </c>
      <c r="H50" s="2">
        <v>85.581395349999994</v>
      </c>
      <c r="I50" s="2">
        <v>0</v>
      </c>
      <c r="J50" s="2">
        <v>1576.1791659999999</v>
      </c>
      <c r="K50" s="2">
        <f t="shared" ref="K50:K57" si="44" xml:space="preserve"> C50 -C49</f>
        <v>0</v>
      </c>
      <c r="L50" s="2">
        <f t="shared" ref="L50:L57" si="45" xml:space="preserve"> D50 -D49</f>
        <v>-2.7322404370000002</v>
      </c>
      <c r="M50" s="2">
        <f t="shared" ref="M50:M57" si="46" xml:space="preserve"> F50 -F49</f>
        <v>0</v>
      </c>
      <c r="N50" s="2">
        <f t="shared" ref="N50:N57" si="47" xml:space="preserve"> G50 -G49</f>
        <v>-40.659340659999998</v>
      </c>
      <c r="O50" s="2">
        <v>0.89041095999999997</v>
      </c>
      <c r="P50" s="2">
        <v>0</v>
      </c>
      <c r="Q50" s="2">
        <v>0</v>
      </c>
      <c r="R50" s="2">
        <v>89.861751150000003</v>
      </c>
      <c r="S50" s="2">
        <v>0</v>
      </c>
      <c r="T50" s="2">
        <v>50</v>
      </c>
      <c r="U50" s="2">
        <v>82.870370370000003</v>
      </c>
      <c r="V50" s="2">
        <v>0</v>
      </c>
      <c r="W50" s="2">
        <v>-31.90034799</v>
      </c>
      <c r="X50" s="2">
        <f t="shared" ref="X50:X57" si="48" xml:space="preserve"> P50 -P49</f>
        <v>0</v>
      </c>
      <c r="Y50" s="2">
        <f t="shared" ref="Y50:Y57" si="49" xml:space="preserve"> Q50 -Q49</f>
        <v>-5.7803468210000002</v>
      </c>
      <c r="Z50" s="2">
        <f t="shared" ref="Z50:Z57" si="50" xml:space="preserve"> S50 -S49</f>
        <v>0</v>
      </c>
      <c r="AA50" s="2">
        <f t="shared" ref="AA50:AA57" si="51" xml:space="preserve"> T50 -T49</f>
        <v>8.3815028900000001</v>
      </c>
      <c r="AB50" s="11"/>
      <c r="AD50" s="2" t="s">
        <v>11</v>
      </c>
      <c r="AE50" s="2">
        <v>0.399082571</v>
      </c>
      <c r="AF50" s="2">
        <v>10.90909091</v>
      </c>
      <c r="AG50" s="2">
        <v>4.9382716049999997</v>
      </c>
      <c r="AH50" s="2">
        <v>93.902439020000003</v>
      </c>
      <c r="AI50" s="2">
        <v>54.545454550000002</v>
      </c>
      <c r="AJ50" s="2">
        <v>50</v>
      </c>
      <c r="AK50" s="2">
        <v>84.146341460000002</v>
      </c>
      <c r="AL50" s="2">
        <v>1440.568528</v>
      </c>
      <c r="AM50" s="2">
        <v>1576.1791659999999</v>
      </c>
      <c r="AN50" s="2">
        <f t="shared" ref="AN50:AN57" si="52" xml:space="preserve"> AF50 -AF49</f>
        <v>0.76416337000000034</v>
      </c>
      <c r="AO50" s="2">
        <f t="shared" ref="AO50:AO57" si="53" xml:space="preserve"> AG50 -AG49</f>
        <v>-6.1728395000000269E-2</v>
      </c>
      <c r="AP50" s="2">
        <f t="shared" ref="AP50:AP57" si="54" xml:space="preserve"> AI50 -AI49</f>
        <v>0.92226614000000495</v>
      </c>
      <c r="AQ50" s="2">
        <f t="shared" ref="AQ50:AQ57" si="55" xml:space="preserve"> AJ50 -AJ49</f>
        <v>0.50505050999999668</v>
      </c>
      <c r="AR50" s="2">
        <v>0.45205479900000001</v>
      </c>
      <c r="AS50" s="2">
        <v>8.1081081079999997</v>
      </c>
      <c r="AT50" s="2">
        <v>12.5</v>
      </c>
      <c r="AU50" s="2">
        <v>89.69072165</v>
      </c>
      <c r="AV50" s="2">
        <v>50</v>
      </c>
      <c r="AW50" s="2">
        <v>52.083333330000002</v>
      </c>
      <c r="AX50" s="2">
        <v>78.125</v>
      </c>
      <c r="AY50" s="2">
        <v>-74.911750999999995</v>
      </c>
      <c r="AZ50" s="2">
        <v>-31.90034799</v>
      </c>
      <c r="BA50" s="2">
        <f t="shared" ref="BA50:BA57" si="56" xml:space="preserve"> AS50 -AS49</f>
        <v>-1.8918918920000003</v>
      </c>
      <c r="BB50" s="2">
        <f t="shared" ref="BB50:BB57" si="57" xml:space="preserve"> AT50 -AT49</f>
        <v>3.4090909089999997</v>
      </c>
      <c r="BC50" s="2">
        <f t="shared" ref="BC50:BC57" si="58" xml:space="preserve"> AV50 -AV49</f>
        <v>1.1111111100000031</v>
      </c>
      <c r="BD50" s="2">
        <f t="shared" ref="BD50:BD57" si="59" xml:space="preserve"> AW50 -AW49</f>
        <v>-2.4621212200000002</v>
      </c>
      <c r="BE50" s="11"/>
    </row>
    <row r="51" spans="1:87" x14ac:dyDescent="0.3">
      <c r="A51" s="2" t="s">
        <v>12</v>
      </c>
      <c r="B51" s="2">
        <v>0.56422019000000001</v>
      </c>
      <c r="C51" s="2">
        <v>8.5106382979999999</v>
      </c>
      <c r="D51" s="2">
        <v>2.3809523810000002</v>
      </c>
      <c r="E51" s="2">
        <v>91.472868219999995</v>
      </c>
      <c r="F51" s="2">
        <v>38.297872339999998</v>
      </c>
      <c r="G51" s="2">
        <v>45.23809524</v>
      </c>
      <c r="H51" s="2">
        <v>83.59375</v>
      </c>
      <c r="I51" s="2">
        <v>55.693742700000001</v>
      </c>
      <c r="J51" s="2">
        <v>1576.1791659999999</v>
      </c>
      <c r="K51" s="2">
        <f t="shared" si="44"/>
        <v>8.5106382979999999</v>
      </c>
      <c r="L51" s="2">
        <f t="shared" si="45"/>
        <v>2.3809523810000002</v>
      </c>
      <c r="M51" s="2">
        <f t="shared" si="46"/>
        <v>38.297872339999998</v>
      </c>
      <c r="N51" s="2">
        <f t="shared" si="47"/>
        <v>45.23809524</v>
      </c>
      <c r="O51" s="2">
        <v>0.61643832899999995</v>
      </c>
      <c r="P51" s="2">
        <v>11.9047619</v>
      </c>
      <c r="Q51" s="2">
        <v>8.1081081079999997</v>
      </c>
      <c r="R51" s="2">
        <v>90.714285709999999</v>
      </c>
      <c r="S51" s="2">
        <v>51.219512199999997</v>
      </c>
      <c r="T51" s="2">
        <v>45.945945950000002</v>
      </c>
      <c r="U51" s="2">
        <v>85.714285709999999</v>
      </c>
      <c r="V51" s="2">
        <v>-83.568652389999997</v>
      </c>
      <c r="W51" s="2">
        <v>-31.90034799</v>
      </c>
      <c r="X51" s="2">
        <f t="shared" si="48"/>
        <v>11.9047619</v>
      </c>
      <c r="Y51" s="2">
        <f t="shared" si="49"/>
        <v>8.1081081079999997</v>
      </c>
      <c r="Z51" s="2">
        <f t="shared" si="50"/>
        <v>51.219512199999997</v>
      </c>
      <c r="AA51" s="2">
        <f t="shared" si="51"/>
        <v>-4.0540540499999977</v>
      </c>
      <c r="AB51" s="11"/>
      <c r="AD51" s="2" t="s">
        <v>12</v>
      </c>
      <c r="AE51" s="2">
        <v>0.45412844400000002</v>
      </c>
      <c r="AF51" s="2">
        <v>8.7719298250000008</v>
      </c>
      <c r="AG51" s="2">
        <v>4.7619047620000003</v>
      </c>
      <c r="AH51" s="2">
        <v>92.857142859999996</v>
      </c>
      <c r="AI51" s="2">
        <v>49.122807020000003</v>
      </c>
      <c r="AJ51" s="2">
        <v>53.22580645</v>
      </c>
      <c r="AK51" s="2">
        <v>84.693877549999996</v>
      </c>
      <c r="AL51" s="2">
        <v>1701.699439</v>
      </c>
      <c r="AM51" s="2">
        <v>1576.1791659999999</v>
      </c>
      <c r="AN51" s="2">
        <f t="shared" si="52"/>
        <v>-2.1371610849999989</v>
      </c>
      <c r="AO51" s="2">
        <f t="shared" si="53"/>
        <v>-0.17636684299999938</v>
      </c>
      <c r="AP51" s="2">
        <f t="shared" si="54"/>
        <v>-5.422647529999999</v>
      </c>
      <c r="AQ51" s="2">
        <f t="shared" si="55"/>
        <v>3.2258064500000003</v>
      </c>
      <c r="AR51" s="2">
        <v>0.51141554099999997</v>
      </c>
      <c r="AS51" s="2">
        <v>5.9701492539999998</v>
      </c>
      <c r="AT51" s="2">
        <v>15.78947368</v>
      </c>
      <c r="AU51" s="2">
        <v>89.473684210000002</v>
      </c>
      <c r="AV51" s="2">
        <v>49.253731340000002</v>
      </c>
      <c r="AW51" s="2">
        <v>60.526315789999998</v>
      </c>
      <c r="AX51" s="2">
        <v>79.646017700000002</v>
      </c>
      <c r="AY51" s="2">
        <v>-56.895386449999997</v>
      </c>
      <c r="AZ51" s="2">
        <v>-31.90034799</v>
      </c>
      <c r="BA51" s="2">
        <f t="shared" si="56"/>
        <v>-2.1379588539999999</v>
      </c>
      <c r="BB51" s="2">
        <f t="shared" si="57"/>
        <v>3.2894736800000004</v>
      </c>
      <c r="BC51" s="2">
        <f t="shared" si="58"/>
        <v>-0.74626865999999836</v>
      </c>
      <c r="BD51" s="2">
        <f t="shared" si="59"/>
        <v>8.4429824599999961</v>
      </c>
      <c r="BE51" s="11"/>
    </row>
    <row r="52" spans="1:87" x14ac:dyDescent="0.3">
      <c r="A52" s="2" t="s">
        <v>13</v>
      </c>
      <c r="B52" s="2">
        <v>0.68348622299999995</v>
      </c>
      <c r="C52" s="2">
        <v>8.5714285710000002</v>
      </c>
      <c r="D52" s="2">
        <v>0</v>
      </c>
      <c r="E52" s="2">
        <v>91.25</v>
      </c>
      <c r="F52" s="2">
        <v>31.428571430000002</v>
      </c>
      <c r="G52" s="2">
        <v>39.130434780000002</v>
      </c>
      <c r="H52" s="2">
        <v>82.389937110000005</v>
      </c>
      <c r="I52" s="2">
        <v>554.48752760000002</v>
      </c>
      <c r="J52" s="2">
        <v>1576.1791659999999</v>
      </c>
      <c r="K52" s="2">
        <f t="shared" si="44"/>
        <v>6.0790273000000283E-2</v>
      </c>
      <c r="L52" s="2">
        <f t="shared" si="45"/>
        <v>-2.3809523810000002</v>
      </c>
      <c r="M52" s="2">
        <f t="shared" si="46"/>
        <v>-6.8693009099999962</v>
      </c>
      <c r="N52" s="2">
        <f t="shared" si="47"/>
        <v>-6.1076604599999982</v>
      </c>
      <c r="O52" s="2">
        <v>0.69863015399999995</v>
      </c>
      <c r="P52" s="2">
        <v>16.129032259999999</v>
      </c>
      <c r="Q52" s="2">
        <v>0</v>
      </c>
      <c r="R52" s="2">
        <v>90.243902439999999</v>
      </c>
      <c r="S52" s="2">
        <v>48.387096769999999</v>
      </c>
      <c r="T52" s="2">
        <v>37.5</v>
      </c>
      <c r="U52" s="2">
        <v>83.435582819999993</v>
      </c>
      <c r="V52" s="2">
        <v>-72.633563859999995</v>
      </c>
      <c r="W52" s="2">
        <v>-31.90034799</v>
      </c>
      <c r="X52" s="2">
        <f t="shared" si="48"/>
        <v>4.2242703599999984</v>
      </c>
      <c r="Y52" s="2">
        <f t="shared" si="49"/>
        <v>-8.1081081079999997</v>
      </c>
      <c r="Z52" s="2">
        <f t="shared" si="50"/>
        <v>-2.8324154299999975</v>
      </c>
      <c r="AA52" s="2">
        <f t="shared" si="51"/>
        <v>-8.4459459500000023</v>
      </c>
      <c r="AB52" s="11"/>
      <c r="AD52" s="2" t="s">
        <v>13</v>
      </c>
      <c r="AE52" s="2">
        <v>0.56422019000000001</v>
      </c>
      <c r="AF52" s="2">
        <v>9.0909090910000003</v>
      </c>
      <c r="AG52" s="2">
        <v>6.1224489799999997</v>
      </c>
      <c r="AH52" s="2">
        <v>92.8</v>
      </c>
      <c r="AI52" s="2">
        <v>43.18181818</v>
      </c>
      <c r="AJ52" s="2">
        <v>51.020408160000002</v>
      </c>
      <c r="AK52" s="2">
        <v>83.870967739999998</v>
      </c>
      <c r="AL52" s="2">
        <v>4334.3265590000001</v>
      </c>
      <c r="AM52" s="2">
        <v>1576.1791659999999</v>
      </c>
      <c r="AN52" s="2">
        <f t="shared" si="52"/>
        <v>0.31897926599999948</v>
      </c>
      <c r="AO52" s="2">
        <f t="shared" si="53"/>
        <v>1.3605442179999994</v>
      </c>
      <c r="AP52" s="2">
        <f t="shared" si="54"/>
        <v>-5.9409888400000028</v>
      </c>
      <c r="AQ52" s="2">
        <f t="shared" si="55"/>
        <v>-2.205398289999998</v>
      </c>
      <c r="AR52" s="2">
        <v>0.52968037099999998</v>
      </c>
      <c r="AS52" s="2">
        <v>4.8387096769999998</v>
      </c>
      <c r="AT52" s="2">
        <v>12.121212119999999</v>
      </c>
      <c r="AU52" s="2">
        <v>87.903225809999995</v>
      </c>
      <c r="AV52" s="2">
        <v>46.77419355</v>
      </c>
      <c r="AW52" s="2">
        <v>57.575757580000001</v>
      </c>
      <c r="AX52" s="2">
        <v>80.487804879999999</v>
      </c>
      <c r="AY52" s="2">
        <v>-27.691765140000001</v>
      </c>
      <c r="AZ52" s="2">
        <v>-31.90034799</v>
      </c>
      <c r="BA52" s="2">
        <f t="shared" si="56"/>
        <v>-1.1314395770000001</v>
      </c>
      <c r="BB52" s="2">
        <f t="shared" si="57"/>
        <v>-3.6682615600000013</v>
      </c>
      <c r="BC52" s="2">
        <f t="shared" si="58"/>
        <v>-2.479537790000002</v>
      </c>
      <c r="BD52" s="2">
        <f t="shared" si="59"/>
        <v>-2.950558209999997</v>
      </c>
      <c r="BE52" s="11"/>
    </row>
    <row r="53" spans="1:87" x14ac:dyDescent="0.3">
      <c r="A53" s="2" t="s">
        <v>14</v>
      </c>
      <c r="B53" s="2">
        <v>0.75688076000000004</v>
      </c>
      <c r="C53" s="2">
        <v>7.692307692</v>
      </c>
      <c r="D53" s="2">
        <v>0</v>
      </c>
      <c r="E53" s="2">
        <v>91.573033710000004</v>
      </c>
      <c r="F53" s="2">
        <v>42.30769231</v>
      </c>
      <c r="G53" s="2">
        <v>35.714285709999999</v>
      </c>
      <c r="H53" s="2">
        <v>83.615819209999998</v>
      </c>
      <c r="I53" s="2">
        <v>4241.1721509999998</v>
      </c>
      <c r="J53" s="2">
        <v>1576.1791659999999</v>
      </c>
      <c r="K53" s="2">
        <f t="shared" si="44"/>
        <v>-0.87912087900000024</v>
      </c>
      <c r="L53" s="2">
        <f t="shared" si="45"/>
        <v>0</v>
      </c>
      <c r="M53" s="2">
        <f t="shared" si="46"/>
        <v>10.879120879999999</v>
      </c>
      <c r="N53" s="2">
        <f t="shared" si="47"/>
        <v>-3.416149070000003</v>
      </c>
      <c r="O53" s="2">
        <v>0.76255708899999997</v>
      </c>
      <c r="P53" s="2">
        <v>10.52631579</v>
      </c>
      <c r="Q53" s="2">
        <v>0</v>
      </c>
      <c r="R53" s="2">
        <v>89.673913040000002</v>
      </c>
      <c r="S53" s="2">
        <v>36.842105259999997</v>
      </c>
      <c r="T53" s="2">
        <v>37.5</v>
      </c>
      <c r="U53" s="2">
        <v>81.967213110000003</v>
      </c>
      <c r="V53" s="2">
        <v>-61.485588380000003</v>
      </c>
      <c r="W53" s="2">
        <v>-31.90034799</v>
      </c>
      <c r="X53" s="2">
        <f t="shared" si="48"/>
        <v>-5.6027164699999989</v>
      </c>
      <c r="Y53" s="2">
        <f t="shared" si="49"/>
        <v>0</v>
      </c>
      <c r="Z53" s="2">
        <f t="shared" si="50"/>
        <v>-11.544991510000003</v>
      </c>
      <c r="AA53" s="2">
        <f t="shared" si="51"/>
        <v>0</v>
      </c>
      <c r="AB53" s="11"/>
      <c r="AD53" s="2" t="s">
        <v>14</v>
      </c>
      <c r="AE53" s="2">
        <v>0.61467891900000005</v>
      </c>
      <c r="AF53" s="2">
        <v>12.5</v>
      </c>
      <c r="AG53" s="2">
        <v>4.255319149</v>
      </c>
      <c r="AH53" s="2">
        <v>92.086330939999996</v>
      </c>
      <c r="AI53" s="2">
        <v>46.875</v>
      </c>
      <c r="AJ53" s="2">
        <v>52.173913040000002</v>
      </c>
      <c r="AK53" s="2">
        <v>84.172661869999999</v>
      </c>
      <c r="AL53" s="2">
        <v>4633.4475920000004</v>
      </c>
      <c r="AM53" s="2">
        <v>1576.1791659999999</v>
      </c>
      <c r="AN53" s="2">
        <f t="shared" si="52"/>
        <v>3.4090909089999997</v>
      </c>
      <c r="AO53" s="2">
        <f t="shared" si="53"/>
        <v>-1.8671298309999997</v>
      </c>
      <c r="AP53" s="2">
        <f t="shared" si="54"/>
        <v>3.6931818199999995</v>
      </c>
      <c r="AQ53" s="2">
        <f t="shared" si="55"/>
        <v>1.1535048799999998</v>
      </c>
      <c r="AR53" s="2">
        <v>0.56621003199999997</v>
      </c>
      <c r="AS53" s="2">
        <v>4.8387096769999998</v>
      </c>
      <c r="AT53" s="2">
        <v>13.043478260000001</v>
      </c>
      <c r="AU53" s="2">
        <v>88.059701489999995</v>
      </c>
      <c r="AV53" s="2">
        <v>48.387096769999999</v>
      </c>
      <c r="AW53" s="2">
        <v>60.869565219999998</v>
      </c>
      <c r="AX53" s="2">
        <v>80.451127819999996</v>
      </c>
      <c r="AY53" s="2">
        <v>-6.7229606449999997</v>
      </c>
      <c r="AZ53" s="2">
        <v>-31.90034799</v>
      </c>
      <c r="BA53" s="2">
        <f t="shared" si="56"/>
        <v>0</v>
      </c>
      <c r="BB53" s="2">
        <f t="shared" si="57"/>
        <v>0.9222661400000014</v>
      </c>
      <c r="BC53" s="2">
        <f t="shared" si="58"/>
        <v>1.6129032199999997</v>
      </c>
      <c r="BD53" s="2">
        <f t="shared" si="59"/>
        <v>3.2938076399999971</v>
      </c>
      <c r="BE53" s="11"/>
    </row>
    <row r="54" spans="1:87" x14ac:dyDescent="0.3">
      <c r="A54" s="2" t="s">
        <v>15</v>
      </c>
      <c r="B54" s="2">
        <v>0.78899085499999999</v>
      </c>
      <c r="C54" s="2">
        <v>10.52631579</v>
      </c>
      <c r="D54" s="2">
        <v>0</v>
      </c>
      <c r="E54" s="2">
        <v>91.891891889999997</v>
      </c>
      <c r="F54" s="2">
        <v>36.842105259999997</v>
      </c>
      <c r="G54" s="2">
        <v>42.857142860000003</v>
      </c>
      <c r="H54" s="2">
        <v>84.239130430000003</v>
      </c>
      <c r="I54" s="2">
        <v>4718.1455980000001</v>
      </c>
      <c r="J54" s="2">
        <v>1576.1791659999999</v>
      </c>
      <c r="K54" s="2">
        <f t="shared" si="44"/>
        <v>2.834008098</v>
      </c>
      <c r="L54" s="2">
        <f t="shared" si="45"/>
        <v>0</v>
      </c>
      <c r="M54" s="2">
        <f t="shared" si="46"/>
        <v>-5.4655870500000034</v>
      </c>
      <c r="N54" s="2">
        <f t="shared" si="47"/>
        <v>7.1428571500000047</v>
      </c>
      <c r="O54" s="2">
        <v>0.79908674999999996</v>
      </c>
      <c r="P54" s="2">
        <v>16.666666670000001</v>
      </c>
      <c r="Q54" s="2">
        <v>0</v>
      </c>
      <c r="R54" s="2">
        <v>90.104166669999998</v>
      </c>
      <c r="S54" s="2">
        <v>33.333333330000002</v>
      </c>
      <c r="T54" s="2">
        <v>40</v>
      </c>
      <c r="U54" s="2">
        <v>82.722513090000007</v>
      </c>
      <c r="V54" s="2">
        <v>-68.415205549999996</v>
      </c>
      <c r="W54" s="2">
        <v>-31.90034799</v>
      </c>
      <c r="X54" s="2">
        <f t="shared" si="48"/>
        <v>6.1403508800000015</v>
      </c>
      <c r="Y54" s="2">
        <f t="shared" si="49"/>
        <v>0</v>
      </c>
      <c r="Z54" s="2">
        <f t="shared" si="50"/>
        <v>-3.5087719299999947</v>
      </c>
      <c r="AA54" s="2">
        <f t="shared" si="51"/>
        <v>2.5</v>
      </c>
      <c r="AB54" s="11"/>
      <c r="AD54" s="2" t="s">
        <v>15</v>
      </c>
      <c r="AE54" s="2">
        <v>0.61467891900000005</v>
      </c>
      <c r="AF54" s="2">
        <v>14.28571429</v>
      </c>
      <c r="AG54" s="2">
        <v>3.9215686270000001</v>
      </c>
      <c r="AH54" s="2">
        <v>92.086330939999996</v>
      </c>
      <c r="AI54" s="2">
        <v>46.428571429999998</v>
      </c>
      <c r="AJ54" s="2">
        <v>52.941176470000002</v>
      </c>
      <c r="AK54" s="2">
        <v>84.057971010000003</v>
      </c>
      <c r="AL54" s="2">
        <v>5818.1845329999996</v>
      </c>
      <c r="AM54" s="2">
        <v>1576.1791659999999</v>
      </c>
      <c r="AN54" s="2">
        <f t="shared" si="52"/>
        <v>1.7857142899999996</v>
      </c>
      <c r="AO54" s="2">
        <f t="shared" si="53"/>
        <v>-0.33375052199999988</v>
      </c>
      <c r="AP54" s="2">
        <f t="shared" si="54"/>
        <v>-0.44642857000000191</v>
      </c>
      <c r="AQ54" s="2">
        <f t="shared" si="55"/>
        <v>0.76726342999999986</v>
      </c>
      <c r="AR54" s="2">
        <v>0.63013696699999999</v>
      </c>
      <c r="AS54" s="2">
        <v>7.1428571429999996</v>
      </c>
      <c r="AT54" s="2">
        <v>7.407407407</v>
      </c>
      <c r="AU54" s="2">
        <v>88.666666669999998</v>
      </c>
      <c r="AV54" s="2">
        <v>52.380952379999997</v>
      </c>
      <c r="AW54" s="2">
        <v>59.25925926</v>
      </c>
      <c r="AX54" s="2">
        <v>81.20805369</v>
      </c>
      <c r="AY54" s="2">
        <v>-29.572319109999999</v>
      </c>
      <c r="AZ54" s="2">
        <v>-31.90034799</v>
      </c>
      <c r="BA54" s="2">
        <f t="shared" si="56"/>
        <v>2.3041474659999999</v>
      </c>
      <c r="BB54" s="2">
        <f t="shared" si="57"/>
        <v>-5.6360708530000005</v>
      </c>
      <c r="BC54" s="2">
        <f t="shared" si="58"/>
        <v>3.9938556099999971</v>
      </c>
      <c r="BD54" s="2">
        <f t="shared" si="59"/>
        <v>-1.610305959999998</v>
      </c>
      <c r="BE54" s="11"/>
    </row>
    <row r="55" spans="1:87" x14ac:dyDescent="0.3">
      <c r="A55" s="2" t="s">
        <v>16</v>
      </c>
      <c r="B55" s="2">
        <v>0.82110089100000005</v>
      </c>
      <c r="C55" s="2">
        <v>14.28571429</v>
      </c>
      <c r="D55" s="2">
        <v>0</v>
      </c>
      <c r="E55" s="2">
        <v>92.1875</v>
      </c>
      <c r="F55" s="2">
        <v>35.714285709999999</v>
      </c>
      <c r="G55" s="2">
        <v>41.666666669999998</v>
      </c>
      <c r="H55" s="2">
        <v>84.816753930000004</v>
      </c>
      <c r="I55" s="2">
        <v>3951.1787610000001</v>
      </c>
      <c r="J55" s="2">
        <v>1576.1791659999999</v>
      </c>
      <c r="K55" s="2">
        <f t="shared" si="44"/>
        <v>3.7593984999999996</v>
      </c>
      <c r="L55" s="2">
        <f t="shared" si="45"/>
        <v>0</v>
      </c>
      <c r="M55" s="2">
        <f t="shared" si="46"/>
        <v>-1.1278195499999981</v>
      </c>
      <c r="N55" s="2">
        <f t="shared" si="47"/>
        <v>-1.1904761900000054</v>
      </c>
      <c r="O55" s="2">
        <v>0.81735157999999997</v>
      </c>
      <c r="P55" s="2">
        <v>22.222222219999999</v>
      </c>
      <c r="Q55" s="2">
        <v>0</v>
      </c>
      <c r="R55" s="2">
        <v>90.306122450000004</v>
      </c>
      <c r="S55" s="2">
        <v>22.222222219999999</v>
      </c>
      <c r="T55" s="2">
        <v>42.857142860000003</v>
      </c>
      <c r="U55" s="2">
        <v>83.07692308</v>
      </c>
      <c r="V55" s="2">
        <v>-66.583147049999994</v>
      </c>
      <c r="W55" s="2">
        <v>-31.90034799</v>
      </c>
      <c r="X55" s="2">
        <f t="shared" si="48"/>
        <v>5.5555555499999976</v>
      </c>
      <c r="Y55" s="2">
        <f t="shared" si="49"/>
        <v>0</v>
      </c>
      <c r="Z55" s="2">
        <f t="shared" si="50"/>
        <v>-11.111111110000003</v>
      </c>
      <c r="AA55" s="2">
        <f t="shared" si="51"/>
        <v>2.8571428600000033</v>
      </c>
      <c r="AB55" s="11"/>
      <c r="AD55" s="2" t="s">
        <v>16</v>
      </c>
      <c r="AE55" s="2">
        <v>0.70183485700000003</v>
      </c>
      <c r="AF55" s="2">
        <v>17.241379309999999</v>
      </c>
      <c r="AG55" s="2">
        <v>6.0606060609999997</v>
      </c>
      <c r="AH55" s="2">
        <v>93.589743589999998</v>
      </c>
      <c r="AI55" s="2">
        <v>51.724137929999998</v>
      </c>
      <c r="AJ55" s="2">
        <v>48.484848479999997</v>
      </c>
      <c r="AK55" s="2">
        <v>85.806451609999996</v>
      </c>
      <c r="AL55" s="2">
        <v>5033.3603249999996</v>
      </c>
      <c r="AM55" s="2">
        <v>1576.1791659999999</v>
      </c>
      <c r="AN55" s="2">
        <f t="shared" si="52"/>
        <v>2.9556650199999996</v>
      </c>
      <c r="AO55" s="2">
        <f t="shared" si="53"/>
        <v>2.1390374339999996</v>
      </c>
      <c r="AP55" s="2">
        <f t="shared" si="54"/>
        <v>5.2955664999999996</v>
      </c>
      <c r="AQ55" s="2">
        <f t="shared" si="55"/>
        <v>-4.4563279900000055</v>
      </c>
      <c r="AR55" s="2">
        <v>0.65296804900000005</v>
      </c>
      <c r="AS55" s="2">
        <v>7.1428571429999996</v>
      </c>
      <c r="AT55" s="2">
        <v>5</v>
      </c>
      <c r="AU55" s="2">
        <v>88.535031849999996</v>
      </c>
      <c r="AV55" s="2">
        <v>47.619047620000003</v>
      </c>
      <c r="AW55" s="2">
        <v>55</v>
      </c>
      <c r="AX55" s="2">
        <v>80.769230769999993</v>
      </c>
      <c r="AY55" s="2">
        <v>-70.015688969999999</v>
      </c>
      <c r="AZ55" s="2">
        <v>-31.90034799</v>
      </c>
      <c r="BA55" s="2">
        <f t="shared" si="56"/>
        <v>0</v>
      </c>
      <c r="BB55" s="2">
        <f t="shared" si="57"/>
        <v>-2.407407407</v>
      </c>
      <c r="BC55" s="2">
        <f t="shared" si="58"/>
        <v>-4.7619047599999931</v>
      </c>
      <c r="BD55" s="2">
        <f t="shared" si="59"/>
        <v>-4.2592592600000003</v>
      </c>
      <c r="BE55" s="11"/>
    </row>
    <row r="56" spans="1:87" x14ac:dyDescent="0.3">
      <c r="A56" s="2" t="s">
        <v>17</v>
      </c>
      <c r="B56" s="2">
        <v>0.81651377700000005</v>
      </c>
      <c r="C56" s="2">
        <v>7.692307692</v>
      </c>
      <c r="D56" s="2">
        <v>0</v>
      </c>
      <c r="E56" s="2">
        <v>91.709844559999993</v>
      </c>
      <c r="F56" s="2">
        <v>30.76923077</v>
      </c>
      <c r="G56" s="2">
        <v>50</v>
      </c>
      <c r="H56" s="2">
        <v>84.375</v>
      </c>
      <c r="I56" s="2">
        <v>3051.5788210000001</v>
      </c>
      <c r="J56" s="2">
        <v>1576.1791659999999</v>
      </c>
      <c r="K56" s="2">
        <f t="shared" si="44"/>
        <v>-6.5934065979999996</v>
      </c>
      <c r="L56" s="2">
        <f t="shared" si="45"/>
        <v>0</v>
      </c>
      <c r="M56" s="2">
        <f t="shared" si="46"/>
        <v>-4.9450549399999986</v>
      </c>
      <c r="N56" s="2">
        <f t="shared" si="47"/>
        <v>8.3333333300000021</v>
      </c>
      <c r="O56" s="2">
        <v>0.82191783200000001</v>
      </c>
      <c r="P56" s="2">
        <v>25</v>
      </c>
      <c r="Q56" s="2">
        <v>0</v>
      </c>
      <c r="R56" s="2">
        <v>90.355329949999998</v>
      </c>
      <c r="S56" s="2">
        <v>25</v>
      </c>
      <c r="T56" s="2">
        <v>42.857142860000003</v>
      </c>
      <c r="U56" s="2">
        <v>83.16326531</v>
      </c>
      <c r="V56" s="2">
        <v>-66.583147049999994</v>
      </c>
      <c r="W56" s="2">
        <v>-31.90034799</v>
      </c>
      <c r="X56" s="2">
        <f t="shared" si="48"/>
        <v>2.777777780000001</v>
      </c>
      <c r="Y56" s="2">
        <f t="shared" si="49"/>
        <v>0</v>
      </c>
      <c r="Z56" s="2">
        <f t="shared" si="50"/>
        <v>2.777777780000001</v>
      </c>
      <c r="AA56" s="2">
        <f t="shared" si="51"/>
        <v>0</v>
      </c>
      <c r="AB56" s="11"/>
      <c r="AD56" s="2" t="s">
        <v>17</v>
      </c>
      <c r="AE56" s="2">
        <v>0.76605504800000002</v>
      </c>
      <c r="AF56" s="2">
        <v>22.727272729999999</v>
      </c>
      <c r="AG56" s="2">
        <v>7.692307692</v>
      </c>
      <c r="AH56" s="2">
        <v>94.117647059999996</v>
      </c>
      <c r="AI56" s="2">
        <v>54.545454550000002</v>
      </c>
      <c r="AJ56" s="2">
        <v>57.69230769</v>
      </c>
      <c r="AK56" s="2">
        <v>86.390532539999995</v>
      </c>
      <c r="AL56" s="2">
        <v>6963.3555610000003</v>
      </c>
      <c r="AM56" s="2">
        <v>1576.1791659999999</v>
      </c>
      <c r="AN56" s="2">
        <f t="shared" si="52"/>
        <v>5.48589342</v>
      </c>
      <c r="AO56" s="2">
        <f t="shared" si="53"/>
        <v>1.6317016310000003</v>
      </c>
      <c r="AP56" s="2">
        <f t="shared" si="54"/>
        <v>2.8213166200000046</v>
      </c>
      <c r="AQ56" s="2">
        <f t="shared" si="55"/>
        <v>9.2074592100000032</v>
      </c>
      <c r="AR56" s="2">
        <v>0.69863015399999995</v>
      </c>
      <c r="AS56" s="2">
        <v>6.25</v>
      </c>
      <c r="AT56" s="2">
        <v>5.5555555559999998</v>
      </c>
      <c r="AU56" s="2">
        <v>88.757396450000002</v>
      </c>
      <c r="AV56" s="2">
        <v>56.25</v>
      </c>
      <c r="AW56" s="2">
        <v>55.555555560000002</v>
      </c>
      <c r="AX56" s="2">
        <v>80.952380950000006</v>
      </c>
      <c r="AY56" s="2">
        <v>-58.117011089999998</v>
      </c>
      <c r="AZ56" s="2">
        <v>-31.90034799</v>
      </c>
      <c r="BA56" s="2">
        <f t="shared" si="56"/>
        <v>-0.89285714299999963</v>
      </c>
      <c r="BB56" s="2">
        <f t="shared" si="57"/>
        <v>0.55555555599999984</v>
      </c>
      <c r="BC56" s="2">
        <f t="shared" si="58"/>
        <v>8.6309523799999965</v>
      </c>
      <c r="BD56" s="2">
        <f t="shared" si="59"/>
        <v>0.55555556000000195</v>
      </c>
      <c r="BE56" s="11"/>
    </row>
    <row r="57" spans="1:87" x14ac:dyDescent="0.3">
      <c r="A57" s="2" t="s">
        <v>18</v>
      </c>
      <c r="B57" s="2">
        <v>0.81651377700000005</v>
      </c>
      <c r="C57" s="2">
        <v>7.692307692</v>
      </c>
      <c r="D57" s="2">
        <v>0</v>
      </c>
      <c r="E57" s="2">
        <v>91.709844559999993</v>
      </c>
      <c r="F57" s="2">
        <v>30.76923077</v>
      </c>
      <c r="G57" s="2">
        <v>50</v>
      </c>
      <c r="H57" s="2">
        <v>84.375</v>
      </c>
      <c r="I57" s="2">
        <v>3051.5788210000001</v>
      </c>
      <c r="J57" s="2">
        <v>1576.1791659999999</v>
      </c>
      <c r="K57" s="2">
        <f t="shared" si="44"/>
        <v>0</v>
      </c>
      <c r="L57" s="2">
        <f t="shared" si="45"/>
        <v>0</v>
      </c>
      <c r="M57" s="2">
        <f t="shared" si="46"/>
        <v>0</v>
      </c>
      <c r="N57" s="2">
        <f t="shared" si="47"/>
        <v>0</v>
      </c>
      <c r="O57" s="2">
        <v>0.82191783200000001</v>
      </c>
      <c r="P57" s="2">
        <v>25</v>
      </c>
      <c r="Q57" s="2">
        <v>0</v>
      </c>
      <c r="R57" s="2">
        <v>90.355329949999998</v>
      </c>
      <c r="S57" s="2">
        <v>25</v>
      </c>
      <c r="T57" s="2">
        <v>42.857142860000003</v>
      </c>
      <c r="U57" s="2">
        <v>83.16326531</v>
      </c>
      <c r="V57" s="2">
        <v>-66.583147049999994</v>
      </c>
      <c r="W57" s="2">
        <v>-31.90034799</v>
      </c>
      <c r="X57" s="2">
        <f t="shared" si="48"/>
        <v>0</v>
      </c>
      <c r="Y57" s="2">
        <f t="shared" si="49"/>
        <v>0</v>
      </c>
      <c r="Z57" s="2">
        <f t="shared" si="50"/>
        <v>0</v>
      </c>
      <c r="AA57" s="2">
        <f t="shared" si="51"/>
        <v>0</v>
      </c>
      <c r="AB57" s="11"/>
      <c r="AD57" s="2" t="s">
        <v>18</v>
      </c>
      <c r="AE57" s="2">
        <v>0.78899085499999999</v>
      </c>
      <c r="AF57" s="2">
        <v>23.529411759999999</v>
      </c>
      <c r="AG57" s="2">
        <v>11.53846154</v>
      </c>
      <c r="AH57" s="2">
        <v>94.285714290000001</v>
      </c>
      <c r="AI57" s="2">
        <v>52.941176470000002</v>
      </c>
      <c r="AJ57" s="2">
        <v>57.69230769</v>
      </c>
      <c r="AK57" s="2">
        <v>86.781609200000005</v>
      </c>
      <c r="AL57" s="2">
        <v>6562.3644889999996</v>
      </c>
      <c r="AM57" s="2">
        <v>1576.1791659999999</v>
      </c>
      <c r="AN57" s="2">
        <f t="shared" si="52"/>
        <v>0.80213902999999931</v>
      </c>
      <c r="AO57" s="2">
        <f t="shared" si="53"/>
        <v>3.8461538480000002</v>
      </c>
      <c r="AP57" s="2">
        <f t="shared" si="54"/>
        <v>-1.6042780800000003</v>
      </c>
      <c r="AQ57" s="2">
        <f t="shared" si="55"/>
        <v>0</v>
      </c>
      <c r="AR57" s="2">
        <v>0.73515981399999997</v>
      </c>
      <c r="AS57" s="2">
        <v>9.0909090910000003</v>
      </c>
      <c r="AT57" s="2">
        <v>5</v>
      </c>
      <c r="AU57" s="2">
        <v>89.26553672</v>
      </c>
      <c r="AV57" s="2">
        <v>63.636363639999999</v>
      </c>
      <c r="AW57" s="2">
        <v>70</v>
      </c>
      <c r="AX57" s="2">
        <v>81.25</v>
      </c>
      <c r="AY57" s="2">
        <v>-8.4419621219999996</v>
      </c>
      <c r="AZ57" s="2">
        <v>-31.90034799</v>
      </c>
      <c r="BA57" s="2">
        <f t="shared" si="56"/>
        <v>2.8409090910000003</v>
      </c>
      <c r="BB57" s="2">
        <f t="shared" si="57"/>
        <v>-0.55555555599999984</v>
      </c>
      <c r="BC57" s="2">
        <f t="shared" si="58"/>
        <v>7.386363639999999</v>
      </c>
      <c r="BD57" s="2">
        <f t="shared" si="59"/>
        <v>14.444444439999998</v>
      </c>
      <c r="BE57" s="11"/>
    </row>
    <row r="58" spans="1:87" x14ac:dyDescent="0.3">
      <c r="A58" s="2" t="s">
        <v>40</v>
      </c>
      <c r="B58" s="17"/>
      <c r="C58" s="17"/>
      <c r="D58" s="17"/>
      <c r="E58" s="17"/>
      <c r="F58" s="17"/>
      <c r="G58" s="17"/>
      <c r="H58" s="17"/>
      <c r="I58" s="17"/>
      <c r="J58" s="17"/>
      <c r="K58" s="24">
        <f>AVERAGE(K49:K57)</f>
        <v>8.6007633111111093E-2</v>
      </c>
      <c r="L58" s="24">
        <f>AVERAGE(L49:L57)</f>
        <v>0</v>
      </c>
      <c r="M58" s="24">
        <f>AVERAGE(M49:M57)</f>
        <v>-0.9412528400000002</v>
      </c>
      <c r="N58" s="24">
        <f>AVERAGE(N49:N57)</f>
        <v>5.5555555555555554</v>
      </c>
      <c r="O58" s="17"/>
      <c r="P58" s="17"/>
      <c r="Q58" s="17"/>
      <c r="R58" s="17"/>
      <c r="S58" s="17"/>
      <c r="T58" s="17"/>
      <c r="U58" s="17"/>
      <c r="V58" s="17"/>
      <c r="W58" s="17"/>
      <c r="X58" s="24">
        <f>AVERAGE(X49:X57)</f>
        <v>2.1241830065555556</v>
      </c>
      <c r="Y58" s="24">
        <f>AVERAGE(Y49:Y57)</f>
        <v>0</v>
      </c>
      <c r="Z58" s="24">
        <f>AVERAGE(Z49:Z57)</f>
        <v>-1.9736842100000003</v>
      </c>
      <c r="AA58" s="24">
        <f>AVERAGE(AA49:AA57)</f>
        <v>4.7619047622222226</v>
      </c>
      <c r="AB58" s="11"/>
      <c r="AD58" s="2" t="s">
        <v>40</v>
      </c>
      <c r="AE58" s="17"/>
      <c r="AF58" s="17"/>
      <c r="AG58" s="17"/>
      <c r="AH58" s="17"/>
      <c r="AI58" s="17"/>
      <c r="AJ58" s="17"/>
      <c r="AK58" s="17"/>
      <c r="AL58" s="17"/>
      <c r="AM58" s="17"/>
      <c r="AN58" s="24">
        <f>AVERAGE(AN49:AN57)</f>
        <v>1.2498566677777776</v>
      </c>
      <c r="AO58" s="24">
        <f>AVERAGE(AO49:AO57)</f>
        <v>0.74267695644444442</v>
      </c>
      <c r="AP58" s="24">
        <f>AVERAGE(AP49:AP57)</f>
        <v>-0.3554638233333331</v>
      </c>
      <c r="AQ58" s="24">
        <f>AVERAGE(AQ49:AQ57)</f>
        <v>1.1814982400000003</v>
      </c>
      <c r="AR58" s="17"/>
      <c r="AS58" s="17"/>
      <c r="AT58" s="17"/>
      <c r="AU58" s="17"/>
      <c r="AV58" s="17"/>
      <c r="AW58" s="17"/>
      <c r="AX58" s="17"/>
      <c r="AY58" s="17"/>
      <c r="AZ58" s="17"/>
      <c r="BA58" s="24">
        <f>AVERAGE(BA49:BA57)</f>
        <v>-0.11984249322222221</v>
      </c>
      <c r="BB58" s="24">
        <f>AVERAGE(BB49:BB57)</f>
        <v>-0.35768645355555567</v>
      </c>
      <c r="BC58" s="24">
        <f>AVERAGE(BC49:BC57)</f>
        <v>1.9859613088888883</v>
      </c>
      <c r="BD58" s="24">
        <f>AVERAGE(BD49:BD57)</f>
        <v>1.3850837133333331</v>
      </c>
      <c r="BE58" s="11"/>
    </row>
    <row r="59" spans="1:87" x14ac:dyDescent="0.3">
      <c r="AB59" s="11"/>
      <c r="BE59" s="11"/>
    </row>
    <row r="60" spans="1:87" x14ac:dyDescent="0.3">
      <c r="A60" s="1" t="s">
        <v>27</v>
      </c>
      <c r="B60" s="30" t="s">
        <v>19</v>
      </c>
      <c r="C60" s="30"/>
      <c r="D60" s="30"/>
      <c r="E60" s="30"/>
      <c r="F60" s="30"/>
      <c r="G60" s="30"/>
      <c r="H60" s="30"/>
      <c r="I60" s="30"/>
      <c r="J60" s="30"/>
      <c r="K60" s="3"/>
      <c r="L60" s="3"/>
      <c r="M60" s="3"/>
      <c r="N60" s="3"/>
      <c r="O60" s="31" t="s">
        <v>20</v>
      </c>
      <c r="P60" s="31"/>
      <c r="Q60" s="31"/>
      <c r="R60" s="31"/>
      <c r="S60" s="31"/>
      <c r="T60" s="31"/>
      <c r="U60" s="31"/>
      <c r="V60" s="31"/>
      <c r="W60" s="31"/>
      <c r="X60" s="6"/>
      <c r="Y60" s="6"/>
      <c r="Z60" s="6"/>
      <c r="AA60" s="6"/>
      <c r="AB60" s="11"/>
      <c r="AD60" s="1" t="s">
        <v>27</v>
      </c>
      <c r="AE60" s="30" t="s">
        <v>19</v>
      </c>
      <c r="AF60" s="30"/>
      <c r="AG60" s="30"/>
      <c r="AH60" s="30"/>
      <c r="AI60" s="30"/>
      <c r="AJ60" s="30"/>
      <c r="AK60" s="30"/>
      <c r="AL60" s="30"/>
      <c r="AM60" s="30"/>
      <c r="AN60" s="3"/>
      <c r="AO60" s="3"/>
      <c r="AP60" s="3"/>
      <c r="AQ60" s="3"/>
      <c r="AR60" s="31" t="s">
        <v>20</v>
      </c>
      <c r="AS60" s="31"/>
      <c r="AT60" s="31"/>
      <c r="AU60" s="31"/>
      <c r="AV60" s="31"/>
      <c r="AW60" s="31"/>
      <c r="AX60" s="31"/>
      <c r="AY60" s="31"/>
      <c r="AZ60" s="31"/>
      <c r="BA60" s="22"/>
      <c r="BB60" s="22"/>
      <c r="BC60" s="22"/>
      <c r="BD60" s="22"/>
      <c r="BE60" s="11"/>
    </row>
    <row r="61" spans="1:87" x14ac:dyDescent="0.3">
      <c r="A61" s="4"/>
      <c r="B61" s="5" t="s">
        <v>0</v>
      </c>
      <c r="C61" s="5" t="s">
        <v>1</v>
      </c>
      <c r="D61" s="5" t="s">
        <v>2</v>
      </c>
      <c r="E61" s="5" t="s">
        <v>3</v>
      </c>
      <c r="F61" s="5" t="s">
        <v>4</v>
      </c>
      <c r="G61" s="5" t="s">
        <v>5</v>
      </c>
      <c r="H61" s="5" t="s">
        <v>6</v>
      </c>
      <c r="I61" s="5" t="s">
        <v>7</v>
      </c>
      <c r="J61" s="5" t="s">
        <v>8</v>
      </c>
      <c r="K61" s="5" t="s">
        <v>36</v>
      </c>
      <c r="L61" s="5" t="s">
        <v>37</v>
      </c>
      <c r="M61" s="5" t="s">
        <v>38</v>
      </c>
      <c r="N61" s="5" t="s">
        <v>39</v>
      </c>
      <c r="O61" s="5" t="s">
        <v>0</v>
      </c>
      <c r="P61" s="5" t="s">
        <v>1</v>
      </c>
      <c r="Q61" s="5" t="s">
        <v>2</v>
      </c>
      <c r="R61" s="5" t="s">
        <v>3</v>
      </c>
      <c r="S61" s="5" t="s">
        <v>4</v>
      </c>
      <c r="T61" s="5" t="s">
        <v>5</v>
      </c>
      <c r="U61" s="5" t="s">
        <v>6</v>
      </c>
      <c r="V61" s="5" t="s">
        <v>7</v>
      </c>
      <c r="W61" s="5" t="s">
        <v>8</v>
      </c>
      <c r="X61" s="5" t="s">
        <v>36</v>
      </c>
      <c r="Y61" s="5" t="s">
        <v>37</v>
      </c>
      <c r="Z61" s="5" t="s">
        <v>38</v>
      </c>
      <c r="AA61" s="5" t="s">
        <v>39</v>
      </c>
      <c r="AB61" s="11"/>
      <c r="AD61" s="4"/>
      <c r="AE61" s="5" t="s">
        <v>0</v>
      </c>
      <c r="AF61" s="5" t="s">
        <v>1</v>
      </c>
      <c r="AG61" s="5" t="s">
        <v>2</v>
      </c>
      <c r="AH61" s="5" t="s">
        <v>3</v>
      </c>
      <c r="AI61" s="5" t="s">
        <v>4</v>
      </c>
      <c r="AJ61" s="5" t="s">
        <v>5</v>
      </c>
      <c r="AK61" s="5" t="s">
        <v>6</v>
      </c>
      <c r="AL61" s="5" t="s">
        <v>7</v>
      </c>
      <c r="AM61" s="5" t="s">
        <v>8</v>
      </c>
      <c r="AN61" s="5" t="s">
        <v>36</v>
      </c>
      <c r="AO61" s="5" t="s">
        <v>37</v>
      </c>
      <c r="AP61" s="5" t="s">
        <v>38</v>
      </c>
      <c r="AQ61" s="5" t="s">
        <v>39</v>
      </c>
      <c r="AR61" s="5" t="s">
        <v>0</v>
      </c>
      <c r="AS61" s="5" t="s">
        <v>1</v>
      </c>
      <c r="AT61" s="5" t="s">
        <v>2</v>
      </c>
      <c r="AU61" s="5" t="s">
        <v>3</v>
      </c>
      <c r="AV61" s="5" t="s">
        <v>4</v>
      </c>
      <c r="AW61" s="5" t="s">
        <v>5</v>
      </c>
      <c r="AX61" s="5" t="s">
        <v>6</v>
      </c>
      <c r="AY61" s="5" t="s">
        <v>7</v>
      </c>
      <c r="AZ61" s="5" t="s">
        <v>8</v>
      </c>
      <c r="BA61" s="5" t="s">
        <v>36</v>
      </c>
      <c r="BB61" s="5" t="s">
        <v>37</v>
      </c>
      <c r="BC61" s="5" t="s">
        <v>38</v>
      </c>
      <c r="BD61" s="5" t="s">
        <v>39</v>
      </c>
      <c r="BE61" s="11"/>
    </row>
    <row r="62" spans="1:87" x14ac:dyDescent="0.3">
      <c r="A62" s="2" t="s">
        <v>9</v>
      </c>
      <c r="B62" s="2">
        <v>0.61926603300000005</v>
      </c>
      <c r="C62" s="2">
        <v>0</v>
      </c>
      <c r="D62" s="2">
        <v>14.28571429</v>
      </c>
      <c r="E62" s="2">
        <v>91.156462590000004</v>
      </c>
      <c r="F62" s="2">
        <v>31.74603175</v>
      </c>
      <c r="G62" s="2">
        <v>42.857142860000003</v>
      </c>
      <c r="H62" s="2">
        <v>84.353741499999998</v>
      </c>
      <c r="I62" s="2">
        <v>-67.502143200000006</v>
      </c>
      <c r="J62" s="2">
        <v>-40.196200249999997</v>
      </c>
      <c r="K62" s="2"/>
      <c r="L62" s="2"/>
      <c r="M62" s="2"/>
      <c r="N62" s="2"/>
      <c r="O62" s="2">
        <v>0.66666668699999998</v>
      </c>
      <c r="P62" s="2">
        <v>6.7796610169999996</v>
      </c>
      <c r="Q62" s="2">
        <v>33.333333330000002</v>
      </c>
      <c r="R62" s="2">
        <v>89.808917199999996</v>
      </c>
      <c r="S62" s="2">
        <v>48.275862070000002</v>
      </c>
      <c r="T62" s="2">
        <v>66.666666669999998</v>
      </c>
      <c r="U62" s="2">
        <v>84.713375799999994</v>
      </c>
      <c r="V62" s="2">
        <v>5.8870710180000003</v>
      </c>
      <c r="W62" s="2">
        <v>-32.509770189999998</v>
      </c>
      <c r="X62" s="2"/>
      <c r="Y62" s="2"/>
      <c r="Z62" s="2"/>
      <c r="AA62" s="2"/>
      <c r="AB62" s="11"/>
      <c r="AD62" s="2" t="s">
        <v>9</v>
      </c>
      <c r="AE62" s="2">
        <v>0.426605493</v>
      </c>
      <c r="AF62" s="2">
        <v>10.256410259999999</v>
      </c>
      <c r="AG62" s="2">
        <v>4.4943820219999999</v>
      </c>
      <c r="AH62" s="2">
        <v>94.444444439999998</v>
      </c>
      <c r="AI62" s="2">
        <v>56.410256410000002</v>
      </c>
      <c r="AJ62" s="2">
        <v>46.06741573</v>
      </c>
      <c r="AK62" s="2">
        <v>89.887640450000006</v>
      </c>
      <c r="AL62" s="2">
        <v>45.237132799999998</v>
      </c>
      <c r="AM62" s="2">
        <v>-40.196200249999997</v>
      </c>
      <c r="AN62" s="2"/>
      <c r="AO62" s="2"/>
      <c r="AP62" s="2"/>
      <c r="AQ62" s="2"/>
      <c r="AR62" s="2">
        <v>0.47031962900000002</v>
      </c>
      <c r="AS62" s="2">
        <v>10.256410259999999</v>
      </c>
      <c r="AT62" s="2">
        <v>6.5789473679999997</v>
      </c>
      <c r="AU62" s="2">
        <v>90.38461538</v>
      </c>
      <c r="AV62" s="2">
        <v>61.53846154</v>
      </c>
      <c r="AW62" s="2">
        <v>55.263157890000002</v>
      </c>
      <c r="AX62" s="2">
        <v>84.466019419999995</v>
      </c>
      <c r="AY62" s="2">
        <v>601.85396539999999</v>
      </c>
      <c r="AZ62" s="2">
        <v>-32.509770189999998</v>
      </c>
      <c r="BA62" s="2"/>
      <c r="BB62" s="2"/>
      <c r="BC62" s="2"/>
      <c r="BD62" s="2"/>
      <c r="BE62" s="11"/>
    </row>
    <row r="63" spans="1:87" x14ac:dyDescent="0.3">
      <c r="A63" s="2" t="s">
        <v>10</v>
      </c>
      <c r="B63" s="2">
        <v>0.69724768400000003</v>
      </c>
      <c r="C63" s="2">
        <v>4.255319149</v>
      </c>
      <c r="D63" s="2">
        <v>10</v>
      </c>
      <c r="E63" s="2">
        <v>92.546583850000005</v>
      </c>
      <c r="F63" s="2">
        <v>42.553191490000003</v>
      </c>
      <c r="G63" s="2">
        <v>40</v>
      </c>
      <c r="H63" s="2">
        <v>85</v>
      </c>
      <c r="I63" s="2">
        <v>-88.917926989999998</v>
      </c>
      <c r="J63" s="2">
        <v>-40.196200249999997</v>
      </c>
      <c r="K63" s="2">
        <f xml:space="preserve"> C63 -C62</f>
        <v>4.255319149</v>
      </c>
      <c r="L63" s="2">
        <f xml:space="preserve"> D63 -D62</f>
        <v>-4.2857142899999996</v>
      </c>
      <c r="M63" s="2">
        <f xml:space="preserve"> F63 -F62</f>
        <v>10.807159740000003</v>
      </c>
      <c r="N63" s="2">
        <f xml:space="preserve"> G63 -G62</f>
        <v>-2.8571428600000033</v>
      </c>
      <c r="O63" s="2">
        <v>0.675799072</v>
      </c>
      <c r="P63" s="2">
        <v>5.6603773579999999</v>
      </c>
      <c r="Q63" s="2">
        <v>0</v>
      </c>
      <c r="R63" s="2">
        <v>89.506172840000005</v>
      </c>
      <c r="S63" s="2">
        <v>46.15384615</v>
      </c>
      <c r="T63" s="2">
        <v>50</v>
      </c>
      <c r="U63" s="2">
        <v>84.567901230000004</v>
      </c>
      <c r="V63" s="2">
        <v>-67.737816080000002</v>
      </c>
      <c r="W63" s="2">
        <v>-32.509770189999998</v>
      </c>
      <c r="X63" s="2">
        <f xml:space="preserve"> P63 -P62</f>
        <v>-1.1192836589999997</v>
      </c>
      <c r="Y63" s="2">
        <f xml:space="preserve"> Q63 -Q62</f>
        <v>-33.333333330000002</v>
      </c>
      <c r="Z63" s="2">
        <f xml:space="preserve"> S63 -S62</f>
        <v>-2.1220159200000026</v>
      </c>
      <c r="AA63" s="2">
        <f xml:space="preserve"> T63 -T62</f>
        <v>-16.666666669999998</v>
      </c>
      <c r="AB63" s="11"/>
      <c r="AD63" s="2" t="s">
        <v>10</v>
      </c>
      <c r="AE63" s="2">
        <v>0.32110092000000001</v>
      </c>
      <c r="AF63" s="2">
        <v>7.1428571429999996</v>
      </c>
      <c r="AG63" s="2">
        <v>7.7777777779999999</v>
      </c>
      <c r="AH63" s="2">
        <v>100</v>
      </c>
      <c r="AI63" s="2">
        <v>44.285714290000001</v>
      </c>
      <c r="AJ63" s="2">
        <v>49.438202250000003</v>
      </c>
      <c r="AK63" s="2">
        <v>93.103448279999995</v>
      </c>
      <c r="AL63" s="2">
        <v>-50.441956709999999</v>
      </c>
      <c r="AM63" s="2">
        <v>-40.196200249999997</v>
      </c>
      <c r="AN63" s="2">
        <f xml:space="preserve"> AF63 -AF62</f>
        <v>-3.1135531169999995</v>
      </c>
      <c r="AO63" s="2">
        <f xml:space="preserve"> AG63 -AG62</f>
        <v>3.283395756</v>
      </c>
      <c r="AP63" s="2">
        <f xml:space="preserve"> AI63 -AI62</f>
        <v>-12.124542120000001</v>
      </c>
      <c r="AQ63" s="2">
        <f xml:space="preserve"> AJ63 -AJ62</f>
        <v>3.3707865200000029</v>
      </c>
      <c r="AR63" s="2">
        <v>0.45205479900000001</v>
      </c>
      <c r="AS63" s="2">
        <v>9.3023255809999998</v>
      </c>
      <c r="AT63" s="2">
        <v>10</v>
      </c>
      <c r="AU63" s="2">
        <v>90.625</v>
      </c>
      <c r="AV63" s="2">
        <v>53.488372089999999</v>
      </c>
      <c r="AW63" s="2">
        <v>55</v>
      </c>
      <c r="AX63" s="2">
        <v>85.263157890000002</v>
      </c>
      <c r="AY63" s="2">
        <v>387.05638959999999</v>
      </c>
      <c r="AZ63" s="2">
        <v>-32.509770189999998</v>
      </c>
      <c r="BA63" s="2">
        <f xml:space="preserve"> AS63 -AS62</f>
        <v>-0.95408467899999927</v>
      </c>
      <c r="BB63" s="2">
        <f xml:space="preserve"> AT63 -AT62</f>
        <v>3.4210526320000003</v>
      </c>
      <c r="BC63" s="2">
        <f xml:space="preserve"> AV63 -AV62</f>
        <v>-8.0500894500000015</v>
      </c>
      <c r="BD63" s="2">
        <f xml:space="preserve"> AW63 -AW62</f>
        <v>-0.26315789000000223</v>
      </c>
      <c r="BE63" s="11"/>
    </row>
    <row r="64" spans="1:87" x14ac:dyDescent="0.3">
      <c r="A64" s="2" t="s">
        <v>11</v>
      </c>
      <c r="B64" s="2">
        <v>0.68807339700000003</v>
      </c>
      <c r="C64" s="2">
        <v>4.1666666670000003</v>
      </c>
      <c r="D64" s="2">
        <v>10.256410259999999</v>
      </c>
      <c r="E64" s="2">
        <v>93.548387099999999</v>
      </c>
      <c r="F64" s="2">
        <v>37.5</v>
      </c>
      <c r="G64" s="2">
        <v>46.15384615</v>
      </c>
      <c r="H64" s="2">
        <v>85.714285709999999</v>
      </c>
      <c r="I64" s="2">
        <v>-72.089938720000006</v>
      </c>
      <c r="J64" s="2">
        <v>-40.196200249999997</v>
      </c>
      <c r="K64" s="2">
        <f t="shared" ref="K64:K71" si="60" xml:space="preserve"> C64 -C63</f>
        <v>-8.8652481999999644E-2</v>
      </c>
      <c r="L64" s="2">
        <f t="shared" ref="L64:L71" si="61" xml:space="preserve"> D64 -D63</f>
        <v>0.25641025999999911</v>
      </c>
      <c r="M64" s="2">
        <f t="shared" ref="M64:M71" si="62" xml:space="preserve"> F64 -F63</f>
        <v>-5.0531914900000032</v>
      </c>
      <c r="N64" s="2">
        <f t="shared" ref="N64:N71" si="63" xml:space="preserve"> G64 -G63</f>
        <v>6.1538461499999997</v>
      </c>
      <c r="O64" s="2">
        <v>0.68036532400000005</v>
      </c>
      <c r="P64" s="2">
        <v>11.11111111</v>
      </c>
      <c r="Q64" s="2">
        <v>3.225806452</v>
      </c>
      <c r="R64" s="2">
        <v>90.062111799999997</v>
      </c>
      <c r="S64" s="2">
        <v>44.444444439999998</v>
      </c>
      <c r="T64" s="2">
        <v>41.935483869999999</v>
      </c>
      <c r="U64" s="2">
        <v>85</v>
      </c>
      <c r="V64" s="2">
        <v>-52.719843419999997</v>
      </c>
      <c r="W64" s="2">
        <v>-32.509770189999998</v>
      </c>
      <c r="X64" s="2">
        <f t="shared" ref="X64:X71" si="64" xml:space="preserve"> P64 -P63</f>
        <v>5.4507337519999997</v>
      </c>
      <c r="Y64" s="2">
        <f t="shared" ref="Y64:Y71" si="65" xml:space="preserve"> Q64 -Q63</f>
        <v>3.225806452</v>
      </c>
      <c r="Z64" s="2">
        <f t="shared" ref="Z64:Z71" si="66" xml:space="preserve"> S64 -S63</f>
        <v>-1.7094017100000016</v>
      </c>
      <c r="AA64" s="2">
        <f t="shared" ref="AA64:AA71" si="67" xml:space="preserve"> T64 -T63</f>
        <v>-8.0645161300000012</v>
      </c>
      <c r="AB64" s="11"/>
      <c r="AD64" s="2" t="s">
        <v>11</v>
      </c>
      <c r="AE64" s="2">
        <v>0.36697247599999999</v>
      </c>
      <c r="AF64" s="2">
        <v>6.7567567569999998</v>
      </c>
      <c r="AG64" s="2">
        <v>9.3333333330000006</v>
      </c>
      <c r="AH64" s="2">
        <v>98.550724639999999</v>
      </c>
      <c r="AI64" s="2">
        <v>41.891891889999997</v>
      </c>
      <c r="AJ64" s="2">
        <v>50</v>
      </c>
      <c r="AK64" s="2">
        <v>92.753623189999999</v>
      </c>
      <c r="AL64" s="2">
        <v>-86.217585209999996</v>
      </c>
      <c r="AM64" s="2">
        <v>-40.196200249999997</v>
      </c>
      <c r="AN64" s="2">
        <f t="shared" ref="AN64:AN71" si="68" xml:space="preserve"> AF64 -AF63</f>
        <v>-0.38610038599999985</v>
      </c>
      <c r="AO64" s="2">
        <f t="shared" ref="AO64:AO71" si="69" xml:space="preserve"> AG64 -AG63</f>
        <v>1.5555555550000006</v>
      </c>
      <c r="AP64" s="2">
        <f t="shared" ref="AP64:AP71" si="70" xml:space="preserve"> AI64 -AI63</f>
        <v>-2.3938224000000048</v>
      </c>
      <c r="AQ64" s="2">
        <f t="shared" ref="AQ64:AQ71" si="71" xml:space="preserve"> AJ64 -AJ63</f>
        <v>0.56179774999999665</v>
      </c>
      <c r="AR64" s="2">
        <v>0.48401826599999997</v>
      </c>
      <c r="AS64" s="2">
        <v>9.2592592590000002</v>
      </c>
      <c r="AT64" s="2">
        <v>10</v>
      </c>
      <c r="AU64" s="2">
        <v>90.47619048</v>
      </c>
      <c r="AV64" s="2">
        <v>57.407407409999998</v>
      </c>
      <c r="AW64" s="2">
        <v>58.333333330000002</v>
      </c>
      <c r="AX64" s="2">
        <v>85.57692308</v>
      </c>
      <c r="AY64" s="2">
        <v>362.74218530000002</v>
      </c>
      <c r="AZ64" s="2">
        <v>-32.509770189999998</v>
      </c>
      <c r="BA64" s="2">
        <f t="shared" ref="BA64:BA71" si="72" xml:space="preserve"> AS64 -AS63</f>
        <v>-4.3066321999999602E-2</v>
      </c>
      <c r="BB64" s="2">
        <f t="shared" ref="BB64:BB71" si="73" xml:space="preserve"> AT64 -AT63</f>
        <v>0</v>
      </c>
      <c r="BC64" s="2">
        <f t="shared" ref="BC64:BC71" si="74" xml:space="preserve"> AV64 -AV63</f>
        <v>3.919035319999999</v>
      </c>
      <c r="BD64" s="2">
        <f t="shared" ref="BD64:BD71" si="75" xml:space="preserve"> AW64 -AW63</f>
        <v>3.3333333300000021</v>
      </c>
      <c r="BE64" s="11"/>
      <c r="BI64" s="16"/>
      <c r="BJ64" s="16"/>
      <c r="BK64" s="16"/>
      <c r="BL64" s="16"/>
      <c r="BM64" s="16"/>
      <c r="BN64" s="16"/>
      <c r="BO64" s="16"/>
      <c r="BP64" s="16"/>
      <c r="BQ64" s="16"/>
      <c r="BR64" s="16"/>
      <c r="BS64" s="16"/>
      <c r="BT64" s="16"/>
      <c r="BU64" s="16"/>
      <c r="BV64" s="16"/>
      <c r="BW64" s="16"/>
      <c r="BX64" s="16"/>
      <c r="BY64" s="16"/>
      <c r="BZ64" s="16"/>
      <c r="CA64" s="16"/>
      <c r="CB64" s="16"/>
      <c r="CC64" s="16"/>
      <c r="CD64" s="16"/>
      <c r="CE64" s="16"/>
      <c r="CF64" s="16"/>
      <c r="CG64" s="16"/>
      <c r="CH64" s="16"/>
      <c r="CI64" s="16"/>
    </row>
    <row r="65" spans="1:57" x14ac:dyDescent="0.3">
      <c r="A65" s="2" t="s">
        <v>12</v>
      </c>
      <c r="B65" s="2">
        <v>0.857798159</v>
      </c>
      <c r="C65" s="2">
        <v>0</v>
      </c>
      <c r="D65" s="2">
        <v>7.692307692</v>
      </c>
      <c r="E65" s="2">
        <v>92.537313429999998</v>
      </c>
      <c r="F65" s="2">
        <v>25</v>
      </c>
      <c r="G65" s="2">
        <v>46.15384615</v>
      </c>
      <c r="H65" s="2">
        <v>85.5</v>
      </c>
      <c r="I65" s="2">
        <v>-78.213114140000002</v>
      </c>
      <c r="J65" s="2">
        <v>-40.196200249999997</v>
      </c>
      <c r="K65" s="2">
        <f t="shared" si="60"/>
        <v>-4.1666666670000003</v>
      </c>
      <c r="L65" s="2">
        <f t="shared" si="61"/>
        <v>-2.5641025679999991</v>
      </c>
      <c r="M65" s="2">
        <f t="shared" si="62"/>
        <v>-12.5</v>
      </c>
      <c r="N65" s="2">
        <f t="shared" si="63"/>
        <v>0</v>
      </c>
      <c r="O65" s="2">
        <v>0.84018266200000002</v>
      </c>
      <c r="P65" s="2">
        <v>0</v>
      </c>
      <c r="Q65" s="2">
        <v>0</v>
      </c>
      <c r="R65" s="2">
        <v>89.320388350000002</v>
      </c>
      <c r="S65" s="2">
        <v>100</v>
      </c>
      <c r="T65" s="2">
        <v>45.454545449999998</v>
      </c>
      <c r="U65" s="2">
        <v>83.902439020000003</v>
      </c>
      <c r="V65" s="2">
        <v>13.26419632</v>
      </c>
      <c r="W65" s="2">
        <v>-32.509770189999998</v>
      </c>
      <c r="X65" s="2">
        <f t="shared" si="64"/>
        <v>-11.11111111</v>
      </c>
      <c r="Y65" s="2">
        <f t="shared" si="65"/>
        <v>-3.225806452</v>
      </c>
      <c r="Z65" s="2">
        <f t="shared" si="66"/>
        <v>55.555555560000002</v>
      </c>
      <c r="AA65" s="2">
        <f t="shared" si="67"/>
        <v>3.5190615799999989</v>
      </c>
      <c r="AB65" s="11"/>
      <c r="AD65" s="2" t="s">
        <v>12</v>
      </c>
      <c r="AE65" s="2">
        <v>0.426605493</v>
      </c>
      <c r="AF65" s="2">
        <v>7.2463768120000003</v>
      </c>
      <c r="AG65" s="2">
        <v>10.44776119</v>
      </c>
      <c r="AH65" s="2">
        <v>98.780487800000003</v>
      </c>
      <c r="AI65" s="2">
        <v>42.028985509999998</v>
      </c>
      <c r="AJ65" s="2">
        <v>46.969696970000001</v>
      </c>
      <c r="AK65" s="2">
        <v>92.68292683</v>
      </c>
      <c r="AL65" s="2">
        <v>-87.744936490000001</v>
      </c>
      <c r="AM65" s="2">
        <v>-40.196200249999997</v>
      </c>
      <c r="AN65" s="2">
        <f t="shared" si="68"/>
        <v>0.4896200550000005</v>
      </c>
      <c r="AO65" s="2">
        <f t="shared" si="69"/>
        <v>1.114427856999999</v>
      </c>
      <c r="AP65" s="2">
        <f t="shared" si="70"/>
        <v>0.13709362000000169</v>
      </c>
      <c r="AQ65" s="2">
        <f t="shared" si="71"/>
        <v>-3.0303030299999989</v>
      </c>
      <c r="AR65" s="2">
        <v>0.51598173400000003</v>
      </c>
      <c r="AS65" s="2">
        <v>4.7619047620000003</v>
      </c>
      <c r="AT65" s="2">
        <v>8.7719298250000008</v>
      </c>
      <c r="AU65" s="2">
        <v>88.333333330000002</v>
      </c>
      <c r="AV65" s="2">
        <v>54.76190476</v>
      </c>
      <c r="AW65" s="2">
        <v>61.403508770000002</v>
      </c>
      <c r="AX65" s="2">
        <v>83.193277309999999</v>
      </c>
      <c r="AY65" s="2">
        <v>596.16535739999995</v>
      </c>
      <c r="AZ65" s="2">
        <v>-32.509770189999998</v>
      </c>
      <c r="BA65" s="2">
        <f t="shared" si="72"/>
        <v>-4.4973544969999999</v>
      </c>
      <c r="BB65" s="2">
        <f t="shared" si="73"/>
        <v>-1.2280701749999992</v>
      </c>
      <c r="BC65" s="2">
        <f t="shared" si="74"/>
        <v>-2.6455026499999974</v>
      </c>
      <c r="BD65" s="2">
        <f t="shared" si="75"/>
        <v>3.0701754399999999</v>
      </c>
      <c r="BE65" s="11"/>
    </row>
    <row r="66" spans="1:57" x14ac:dyDescent="0.3">
      <c r="A66" s="2" t="s">
        <v>13</v>
      </c>
      <c r="B66" s="2">
        <v>0.87155961999999998</v>
      </c>
      <c r="C66" s="2">
        <v>12.5</v>
      </c>
      <c r="D66" s="2">
        <v>0</v>
      </c>
      <c r="E66" s="2">
        <v>92.647058819999998</v>
      </c>
      <c r="F66" s="2">
        <v>25</v>
      </c>
      <c r="G66" s="2">
        <v>16.666666670000001</v>
      </c>
      <c r="H66" s="2">
        <v>85.714285709999999</v>
      </c>
      <c r="I66" s="2">
        <v>-42.592339240000001</v>
      </c>
      <c r="J66" s="2">
        <v>-40.196200249999997</v>
      </c>
      <c r="K66" s="2">
        <f t="shared" si="60"/>
        <v>12.5</v>
      </c>
      <c r="L66" s="2">
        <f t="shared" si="61"/>
        <v>-7.692307692</v>
      </c>
      <c r="M66" s="2">
        <f t="shared" si="62"/>
        <v>0</v>
      </c>
      <c r="N66" s="2">
        <f t="shared" si="63"/>
        <v>-29.487179479999998</v>
      </c>
      <c r="O66" s="2">
        <v>0.85388129899999998</v>
      </c>
      <c r="P66" s="2">
        <v>0</v>
      </c>
      <c r="Q66" s="2">
        <v>0</v>
      </c>
      <c r="R66" s="2">
        <v>89.903846150000007</v>
      </c>
      <c r="S66" s="2">
        <v>60</v>
      </c>
      <c r="T66" s="2">
        <v>33.333333330000002</v>
      </c>
      <c r="U66" s="2">
        <v>84.541062800000006</v>
      </c>
      <c r="V66" s="2">
        <v>33.420561139999997</v>
      </c>
      <c r="W66" s="2">
        <v>-32.509770189999998</v>
      </c>
      <c r="X66" s="2">
        <f t="shared" si="64"/>
        <v>0</v>
      </c>
      <c r="Y66" s="2">
        <f t="shared" si="65"/>
        <v>0</v>
      </c>
      <c r="Z66" s="2">
        <f t="shared" si="66"/>
        <v>-40</v>
      </c>
      <c r="AA66" s="2">
        <f t="shared" si="67"/>
        <v>-12.121212119999996</v>
      </c>
      <c r="AB66" s="11"/>
      <c r="AD66" s="2" t="s">
        <v>13</v>
      </c>
      <c r="AE66" s="2">
        <v>0.44036698299999999</v>
      </c>
      <c r="AF66" s="2">
        <v>4.5454545450000001</v>
      </c>
      <c r="AG66" s="2">
        <v>9.8360655739999991</v>
      </c>
      <c r="AH66" s="2">
        <v>95.604395600000004</v>
      </c>
      <c r="AI66" s="2">
        <v>40.909090910000003</v>
      </c>
      <c r="AJ66" s="2">
        <v>43.333333330000002</v>
      </c>
      <c r="AK66" s="2">
        <v>89.010989010000003</v>
      </c>
      <c r="AL66" s="2">
        <v>-87.82411037</v>
      </c>
      <c r="AM66" s="2">
        <v>-40.196200249999997</v>
      </c>
      <c r="AN66" s="2">
        <f t="shared" si="68"/>
        <v>-2.7009222670000002</v>
      </c>
      <c r="AO66" s="2">
        <f t="shared" si="69"/>
        <v>-0.61169561600000044</v>
      </c>
      <c r="AP66" s="2">
        <f t="shared" si="70"/>
        <v>-1.119894599999995</v>
      </c>
      <c r="AQ66" s="2">
        <f t="shared" si="71"/>
        <v>-3.636363639999999</v>
      </c>
      <c r="AR66" s="2">
        <v>0.55251139400000004</v>
      </c>
      <c r="AS66" s="2">
        <v>7.692307692</v>
      </c>
      <c r="AT66" s="2">
        <v>9.2592592590000002</v>
      </c>
      <c r="AU66" s="2">
        <v>89.682539680000005</v>
      </c>
      <c r="AV66" s="2">
        <v>56.410256410000002</v>
      </c>
      <c r="AW66" s="2">
        <v>59.25925926</v>
      </c>
      <c r="AX66" s="2">
        <v>85.6</v>
      </c>
      <c r="AY66" s="2">
        <v>1430.5523209999999</v>
      </c>
      <c r="AZ66" s="2">
        <v>-32.509770189999998</v>
      </c>
      <c r="BA66" s="2">
        <f t="shared" si="72"/>
        <v>2.9304029299999996</v>
      </c>
      <c r="BB66" s="2">
        <f t="shared" si="73"/>
        <v>0.4873294339999994</v>
      </c>
      <c r="BC66" s="2">
        <f t="shared" si="74"/>
        <v>1.6483516500000022</v>
      </c>
      <c r="BD66" s="2">
        <f t="shared" si="75"/>
        <v>-2.1442495100000016</v>
      </c>
      <c r="BE66" s="11"/>
    </row>
    <row r="67" spans="1:57" x14ac:dyDescent="0.3">
      <c r="A67" s="2" t="s">
        <v>14</v>
      </c>
      <c r="B67" s="2">
        <v>0.86697250599999998</v>
      </c>
      <c r="C67" s="2">
        <v>12.5</v>
      </c>
      <c r="D67" s="2">
        <v>0</v>
      </c>
      <c r="E67" s="2">
        <v>92.610837439999997</v>
      </c>
      <c r="F67" s="2">
        <v>25</v>
      </c>
      <c r="G67" s="2">
        <v>28.571428569999998</v>
      </c>
      <c r="H67" s="2">
        <v>85.643564359999999</v>
      </c>
      <c r="I67" s="2">
        <v>-52.84155853</v>
      </c>
      <c r="J67" s="2">
        <v>-40.196200249999997</v>
      </c>
      <c r="K67" s="2">
        <f t="shared" si="60"/>
        <v>0</v>
      </c>
      <c r="L67" s="2">
        <f t="shared" si="61"/>
        <v>0</v>
      </c>
      <c r="M67" s="2">
        <f t="shared" si="62"/>
        <v>0</v>
      </c>
      <c r="N67" s="2">
        <f t="shared" si="63"/>
        <v>11.904761899999997</v>
      </c>
      <c r="O67" s="2">
        <v>0.84474885499999997</v>
      </c>
      <c r="P67" s="2">
        <v>0</v>
      </c>
      <c r="Q67" s="2">
        <v>0</v>
      </c>
      <c r="R67" s="2">
        <v>89.805825240000004</v>
      </c>
      <c r="S67" s="2">
        <v>42.857142860000003</v>
      </c>
      <c r="T67" s="2">
        <v>33.333333330000002</v>
      </c>
      <c r="U67" s="2">
        <v>84.390243900000002</v>
      </c>
      <c r="V67" s="2">
        <v>94.039042640000005</v>
      </c>
      <c r="W67" s="2">
        <v>-32.509770189999998</v>
      </c>
      <c r="X67" s="2">
        <f t="shared" si="64"/>
        <v>0</v>
      </c>
      <c r="Y67" s="2">
        <f t="shared" si="65"/>
        <v>0</v>
      </c>
      <c r="Z67" s="2">
        <f t="shared" si="66"/>
        <v>-17.142857139999997</v>
      </c>
      <c r="AA67" s="2">
        <f t="shared" si="67"/>
        <v>0</v>
      </c>
      <c r="AB67" s="11"/>
      <c r="AD67" s="2" t="s">
        <v>14</v>
      </c>
      <c r="AE67" s="2">
        <v>0.49082568300000001</v>
      </c>
      <c r="AF67" s="2">
        <v>5</v>
      </c>
      <c r="AG67" s="2">
        <v>6.1224489799999997</v>
      </c>
      <c r="AH67" s="2">
        <v>92.660550459999996</v>
      </c>
      <c r="AI67" s="2">
        <v>40</v>
      </c>
      <c r="AJ67" s="2">
        <v>39.583333330000002</v>
      </c>
      <c r="AK67" s="2">
        <v>86.238532109999994</v>
      </c>
      <c r="AL67" s="2">
        <v>-89.376646239999999</v>
      </c>
      <c r="AM67" s="2">
        <v>-40.196200249999997</v>
      </c>
      <c r="AN67" s="2">
        <f t="shared" si="68"/>
        <v>0.45454545499999988</v>
      </c>
      <c r="AO67" s="2">
        <f t="shared" si="69"/>
        <v>-3.7136165939999994</v>
      </c>
      <c r="AP67" s="2">
        <f t="shared" si="70"/>
        <v>-0.9090909100000033</v>
      </c>
      <c r="AQ67" s="2">
        <f t="shared" si="71"/>
        <v>-3.75</v>
      </c>
      <c r="AR67" s="2">
        <v>0.59817349900000005</v>
      </c>
      <c r="AS67" s="2">
        <v>8.1632653059999996</v>
      </c>
      <c r="AT67" s="2">
        <v>9.0909090910000003</v>
      </c>
      <c r="AU67" s="2">
        <v>90.510948909999996</v>
      </c>
      <c r="AV67" s="2">
        <v>51.020408160000002</v>
      </c>
      <c r="AW67" s="2">
        <v>60.60606061</v>
      </c>
      <c r="AX67" s="2">
        <v>85.294117650000004</v>
      </c>
      <c r="AY67" s="2">
        <v>994.99269279999999</v>
      </c>
      <c r="AZ67" s="2">
        <v>-32.509770189999998</v>
      </c>
      <c r="BA67" s="2">
        <f t="shared" si="72"/>
        <v>0.47095761399999958</v>
      </c>
      <c r="BB67" s="2">
        <f t="shared" si="73"/>
        <v>-0.16835016799999991</v>
      </c>
      <c r="BC67" s="2">
        <f t="shared" si="74"/>
        <v>-5.38984825</v>
      </c>
      <c r="BD67" s="2">
        <f t="shared" si="75"/>
        <v>1.3468013499999998</v>
      </c>
      <c r="BE67" s="11"/>
    </row>
    <row r="68" spans="1:57" x14ac:dyDescent="0.3">
      <c r="A68" s="2" t="s">
        <v>15</v>
      </c>
      <c r="B68" s="2">
        <v>0.87155961999999998</v>
      </c>
      <c r="C68" s="2">
        <v>0</v>
      </c>
      <c r="D68" s="2">
        <v>0</v>
      </c>
      <c r="E68" s="2">
        <v>92.68292683</v>
      </c>
      <c r="F68" s="2">
        <v>14.28571429</v>
      </c>
      <c r="G68" s="2">
        <v>16.666666670000001</v>
      </c>
      <c r="H68" s="2">
        <v>85.784313729999994</v>
      </c>
      <c r="I68" s="2">
        <v>-86.713964480000001</v>
      </c>
      <c r="J68" s="2">
        <v>-40.196200249999997</v>
      </c>
      <c r="K68" s="2">
        <f t="shared" si="60"/>
        <v>-12.5</v>
      </c>
      <c r="L68" s="2">
        <f t="shared" si="61"/>
        <v>0</v>
      </c>
      <c r="M68" s="2">
        <f t="shared" si="62"/>
        <v>-10.71428571</v>
      </c>
      <c r="N68" s="2">
        <f t="shared" si="63"/>
        <v>-11.904761899999997</v>
      </c>
      <c r="O68" s="2">
        <v>0.84474885499999997</v>
      </c>
      <c r="P68" s="2">
        <v>0</v>
      </c>
      <c r="Q68" s="2">
        <v>0</v>
      </c>
      <c r="R68" s="2">
        <v>89.805825240000004</v>
      </c>
      <c r="S68" s="2">
        <v>42.857142860000003</v>
      </c>
      <c r="T68" s="2">
        <v>33.333333330000002</v>
      </c>
      <c r="U68" s="2">
        <v>84.390243900000002</v>
      </c>
      <c r="V68" s="2">
        <v>94.039042640000005</v>
      </c>
      <c r="W68" s="2">
        <v>-32.509770189999998</v>
      </c>
      <c r="X68" s="2">
        <f t="shared" si="64"/>
        <v>0</v>
      </c>
      <c r="Y68" s="2">
        <f t="shared" si="65"/>
        <v>0</v>
      </c>
      <c r="Z68" s="2">
        <f t="shared" si="66"/>
        <v>0</v>
      </c>
      <c r="AA68" s="2">
        <f t="shared" si="67"/>
        <v>0</v>
      </c>
      <c r="AB68" s="11"/>
      <c r="AD68" s="2" t="s">
        <v>15</v>
      </c>
      <c r="AE68" s="2">
        <v>0.55045872900000004</v>
      </c>
      <c r="AF68" s="2">
        <v>3.846153846</v>
      </c>
      <c r="AG68" s="2">
        <v>5.1282051280000003</v>
      </c>
      <c r="AH68" s="2">
        <v>91.338582680000002</v>
      </c>
      <c r="AI68" s="2">
        <v>34.61538462</v>
      </c>
      <c r="AJ68" s="2">
        <v>34.21052632</v>
      </c>
      <c r="AK68" s="2">
        <v>85.039370079999998</v>
      </c>
      <c r="AL68" s="2">
        <v>-92.656640190000005</v>
      </c>
      <c r="AM68" s="2">
        <v>-40.196200249999997</v>
      </c>
      <c r="AN68" s="2">
        <f t="shared" si="68"/>
        <v>-1.153846154</v>
      </c>
      <c r="AO68" s="2">
        <f t="shared" si="69"/>
        <v>-0.99424385199999943</v>
      </c>
      <c r="AP68" s="2">
        <f t="shared" si="70"/>
        <v>-5.3846153799999996</v>
      </c>
      <c r="AQ68" s="2">
        <f t="shared" si="71"/>
        <v>-5.3728070100000025</v>
      </c>
      <c r="AR68" s="2">
        <v>0.69406390200000001</v>
      </c>
      <c r="AS68" s="2">
        <v>9.375</v>
      </c>
      <c r="AT68" s="2">
        <v>14.28571429</v>
      </c>
      <c r="AU68" s="2">
        <v>91.194968549999999</v>
      </c>
      <c r="AV68" s="2">
        <v>56.25</v>
      </c>
      <c r="AW68" s="2">
        <v>53.571428570000002</v>
      </c>
      <c r="AX68" s="2">
        <v>86.075949370000004</v>
      </c>
      <c r="AY68" s="2">
        <v>1228.947038</v>
      </c>
      <c r="AZ68" s="2">
        <v>-32.509770189999998</v>
      </c>
      <c r="BA68" s="2">
        <f t="shared" si="72"/>
        <v>1.2117346940000004</v>
      </c>
      <c r="BB68" s="2">
        <f t="shared" si="73"/>
        <v>5.1948051989999993</v>
      </c>
      <c r="BC68" s="2">
        <f t="shared" si="74"/>
        <v>5.2295918399999977</v>
      </c>
      <c r="BD68" s="2">
        <f t="shared" si="75"/>
        <v>-7.0346320399999982</v>
      </c>
      <c r="BE68" s="11"/>
    </row>
    <row r="69" spans="1:57" x14ac:dyDescent="0.3">
      <c r="A69" s="2" t="s">
        <v>16</v>
      </c>
      <c r="B69" s="2">
        <v>0.86238533299999998</v>
      </c>
      <c r="C69" s="2">
        <v>0</v>
      </c>
      <c r="D69" s="2">
        <v>0</v>
      </c>
      <c r="E69" s="2">
        <v>92.610837439999997</v>
      </c>
      <c r="F69" s="2">
        <v>11.11111111</v>
      </c>
      <c r="G69" s="2">
        <v>16.666666670000001</v>
      </c>
      <c r="H69" s="2">
        <v>85.643564359999999</v>
      </c>
      <c r="I69" s="2">
        <v>-87.596075499999998</v>
      </c>
      <c r="J69" s="2">
        <v>-40.196200249999997</v>
      </c>
      <c r="K69" s="2">
        <f t="shared" si="60"/>
        <v>0</v>
      </c>
      <c r="L69" s="2">
        <f t="shared" si="61"/>
        <v>0</v>
      </c>
      <c r="M69" s="2">
        <f t="shared" si="62"/>
        <v>-3.1746031800000001</v>
      </c>
      <c r="N69" s="2">
        <f t="shared" si="63"/>
        <v>0</v>
      </c>
      <c r="O69" s="2">
        <v>0.83561640999999998</v>
      </c>
      <c r="P69" s="2">
        <v>0</v>
      </c>
      <c r="Q69" s="2">
        <v>0</v>
      </c>
      <c r="R69" s="2">
        <v>89.705882349999996</v>
      </c>
      <c r="S69" s="2">
        <v>37.5</v>
      </c>
      <c r="T69" s="2">
        <v>28.571428569999998</v>
      </c>
      <c r="U69" s="2">
        <v>84.2364532</v>
      </c>
      <c r="V69" s="2">
        <v>67.310890599999993</v>
      </c>
      <c r="W69" s="2">
        <v>-32.509770189999998</v>
      </c>
      <c r="X69" s="2">
        <f t="shared" si="64"/>
        <v>0</v>
      </c>
      <c r="Y69" s="2">
        <f t="shared" si="65"/>
        <v>0</v>
      </c>
      <c r="Z69" s="2">
        <f t="shared" si="66"/>
        <v>-5.3571428600000033</v>
      </c>
      <c r="AA69" s="2">
        <f t="shared" si="67"/>
        <v>-4.7619047600000037</v>
      </c>
      <c r="AB69" s="11"/>
      <c r="AD69" s="2" t="s">
        <v>16</v>
      </c>
      <c r="AE69" s="2">
        <v>0.59174311199999996</v>
      </c>
      <c r="AF69" s="2">
        <v>4.1666666670000003</v>
      </c>
      <c r="AG69" s="2">
        <v>3.225806452</v>
      </c>
      <c r="AH69" s="2">
        <v>90.647482010000004</v>
      </c>
      <c r="AI69" s="2">
        <v>37.5</v>
      </c>
      <c r="AJ69" s="2">
        <v>30</v>
      </c>
      <c r="AK69" s="2">
        <v>84.892086329999998</v>
      </c>
      <c r="AL69" s="2">
        <v>-92.696533560000006</v>
      </c>
      <c r="AM69" s="2">
        <v>-40.196200249999997</v>
      </c>
      <c r="AN69" s="2">
        <f t="shared" si="68"/>
        <v>0.32051282100000034</v>
      </c>
      <c r="AO69" s="2">
        <f t="shared" si="69"/>
        <v>-1.9023986760000002</v>
      </c>
      <c r="AP69" s="2">
        <f t="shared" si="70"/>
        <v>2.8846153799999996</v>
      </c>
      <c r="AQ69" s="2">
        <f t="shared" si="71"/>
        <v>-4.2105263199999996</v>
      </c>
      <c r="AR69" s="2">
        <v>0.71232879199999999</v>
      </c>
      <c r="AS69" s="2">
        <v>6.6666666670000003</v>
      </c>
      <c r="AT69" s="2">
        <v>9.5238095240000007</v>
      </c>
      <c r="AU69" s="2">
        <v>90.47619048</v>
      </c>
      <c r="AV69" s="2">
        <v>50</v>
      </c>
      <c r="AW69" s="2">
        <v>57.142857139999997</v>
      </c>
      <c r="AX69" s="2">
        <v>85.628742509999995</v>
      </c>
      <c r="AY69" s="2">
        <v>1265.5907090000001</v>
      </c>
      <c r="AZ69" s="2">
        <v>-32.509770189999998</v>
      </c>
      <c r="BA69" s="2">
        <f t="shared" si="72"/>
        <v>-2.7083333329999997</v>
      </c>
      <c r="BB69" s="2">
        <f t="shared" si="73"/>
        <v>-4.7619047659999989</v>
      </c>
      <c r="BC69" s="2">
        <f t="shared" si="74"/>
        <v>-6.25</v>
      </c>
      <c r="BD69" s="2">
        <f t="shared" si="75"/>
        <v>3.5714285699999948</v>
      </c>
      <c r="BE69" s="11"/>
    </row>
    <row r="70" spans="1:57" x14ac:dyDescent="0.3">
      <c r="A70" s="2" t="s">
        <v>17</v>
      </c>
      <c r="B70" s="2">
        <v>0.86697250599999998</v>
      </c>
      <c r="C70" s="2">
        <v>0</v>
      </c>
      <c r="D70" s="2">
        <v>0</v>
      </c>
      <c r="E70" s="2">
        <v>92.647058819999998</v>
      </c>
      <c r="F70" s="2">
        <v>12.5</v>
      </c>
      <c r="G70" s="2">
        <v>16.666666670000001</v>
      </c>
      <c r="H70" s="2">
        <v>85.714285709999999</v>
      </c>
      <c r="I70" s="2">
        <v>-89.184846149999998</v>
      </c>
      <c r="J70" s="2">
        <v>-40.196200249999997</v>
      </c>
      <c r="K70" s="2">
        <f t="shared" si="60"/>
        <v>0</v>
      </c>
      <c r="L70" s="2">
        <f t="shared" si="61"/>
        <v>0</v>
      </c>
      <c r="M70" s="2">
        <f t="shared" si="62"/>
        <v>1.3888888900000005</v>
      </c>
      <c r="N70" s="2">
        <f t="shared" si="63"/>
        <v>0</v>
      </c>
      <c r="O70" s="2">
        <v>0.83561640999999998</v>
      </c>
      <c r="P70" s="2">
        <v>0</v>
      </c>
      <c r="Q70" s="2">
        <v>0</v>
      </c>
      <c r="R70" s="2">
        <v>89.705882349999996</v>
      </c>
      <c r="S70" s="2">
        <v>37.5</v>
      </c>
      <c r="T70" s="2">
        <v>28.571428569999998</v>
      </c>
      <c r="U70" s="2">
        <v>84.2364532</v>
      </c>
      <c r="V70" s="2">
        <v>67.310890599999993</v>
      </c>
      <c r="W70" s="2">
        <v>-32.509770189999998</v>
      </c>
      <c r="X70" s="2">
        <f t="shared" si="64"/>
        <v>0</v>
      </c>
      <c r="Y70" s="2">
        <f t="shared" si="65"/>
        <v>0</v>
      </c>
      <c r="Z70" s="2">
        <f t="shared" si="66"/>
        <v>0</v>
      </c>
      <c r="AA70" s="2">
        <f t="shared" si="67"/>
        <v>0</v>
      </c>
      <c r="AB70" s="11"/>
      <c r="AD70" s="2" t="s">
        <v>17</v>
      </c>
      <c r="AE70" s="2">
        <v>0.642201841</v>
      </c>
      <c r="AF70" s="2">
        <v>0</v>
      </c>
      <c r="AG70" s="2">
        <v>4.1666666670000003</v>
      </c>
      <c r="AH70" s="2">
        <v>90.849673199999998</v>
      </c>
      <c r="AI70" s="2">
        <v>36.585365850000002</v>
      </c>
      <c r="AJ70" s="2">
        <v>30.434782609999999</v>
      </c>
      <c r="AK70" s="2">
        <v>84.313725489999996</v>
      </c>
      <c r="AL70" s="2">
        <v>-78.188686590000003</v>
      </c>
      <c r="AM70" s="2">
        <v>-40.196200249999997</v>
      </c>
      <c r="AN70" s="2">
        <f t="shared" si="68"/>
        <v>-4.1666666670000003</v>
      </c>
      <c r="AO70" s="2">
        <f t="shared" si="69"/>
        <v>0.94086021500000028</v>
      </c>
      <c r="AP70" s="2">
        <f t="shared" si="70"/>
        <v>-0.9146341499999977</v>
      </c>
      <c r="AQ70" s="2">
        <f t="shared" si="71"/>
        <v>0.43478260999999918</v>
      </c>
      <c r="AR70" s="2">
        <v>0.75342464399999998</v>
      </c>
      <c r="AS70" s="2">
        <v>4.7619047620000003</v>
      </c>
      <c r="AT70" s="2">
        <v>5.8823529409999997</v>
      </c>
      <c r="AU70" s="2">
        <v>90.05524862</v>
      </c>
      <c r="AV70" s="2">
        <v>42.857142860000003</v>
      </c>
      <c r="AW70" s="2">
        <v>47.058823529999998</v>
      </c>
      <c r="AX70" s="2">
        <v>85.555555560000002</v>
      </c>
      <c r="AY70" s="2">
        <v>-43.127007050000003</v>
      </c>
      <c r="AZ70" s="2">
        <v>-32.509770189999998</v>
      </c>
      <c r="BA70" s="2">
        <f t="shared" si="72"/>
        <v>-1.904761905</v>
      </c>
      <c r="BB70" s="2">
        <f t="shared" si="73"/>
        <v>-3.641456583000001</v>
      </c>
      <c r="BC70" s="2">
        <f t="shared" si="74"/>
        <v>-7.1428571399999967</v>
      </c>
      <c r="BD70" s="2">
        <f t="shared" si="75"/>
        <v>-10.084033609999999</v>
      </c>
      <c r="BE70" s="11"/>
    </row>
    <row r="71" spans="1:57" x14ac:dyDescent="0.3">
      <c r="A71" s="2" t="s">
        <v>18</v>
      </c>
      <c r="B71" s="2">
        <v>0.87614679299999998</v>
      </c>
      <c r="C71" s="2">
        <v>0</v>
      </c>
      <c r="D71" s="2">
        <v>0</v>
      </c>
      <c r="E71" s="2">
        <v>92.718446599999993</v>
      </c>
      <c r="F71" s="2">
        <v>14.28571429</v>
      </c>
      <c r="G71" s="2">
        <v>20</v>
      </c>
      <c r="H71" s="2">
        <v>85.853658539999998</v>
      </c>
      <c r="I71" s="2">
        <v>-35.492573589999999</v>
      </c>
      <c r="J71" s="2">
        <v>-40.196200249999997</v>
      </c>
      <c r="K71" s="2">
        <f t="shared" si="60"/>
        <v>0</v>
      </c>
      <c r="L71" s="2">
        <f t="shared" si="61"/>
        <v>0</v>
      </c>
      <c r="M71" s="2">
        <f t="shared" si="62"/>
        <v>1.7857142899999996</v>
      </c>
      <c r="N71" s="2">
        <f t="shared" si="63"/>
        <v>3.3333333299999985</v>
      </c>
      <c r="O71" s="2">
        <v>0.84018266200000002</v>
      </c>
      <c r="P71" s="2">
        <v>0</v>
      </c>
      <c r="Q71" s="2">
        <v>0</v>
      </c>
      <c r="R71" s="2">
        <v>89.756097560000001</v>
      </c>
      <c r="S71" s="2">
        <v>37.5</v>
      </c>
      <c r="T71" s="2">
        <v>33.333333330000002</v>
      </c>
      <c r="U71" s="2">
        <v>84.313725489999996</v>
      </c>
      <c r="V71" s="2">
        <v>67.310890599999993</v>
      </c>
      <c r="W71" s="2">
        <v>-32.509770189999998</v>
      </c>
      <c r="X71" s="2">
        <f t="shared" si="64"/>
        <v>0</v>
      </c>
      <c r="Y71" s="2">
        <f t="shared" si="65"/>
        <v>0</v>
      </c>
      <c r="Z71" s="2">
        <f t="shared" si="66"/>
        <v>0</v>
      </c>
      <c r="AA71" s="2">
        <f t="shared" si="67"/>
        <v>4.7619047600000037</v>
      </c>
      <c r="AB71" s="11"/>
      <c r="AD71" s="2" t="s">
        <v>18</v>
      </c>
      <c r="AE71" s="2">
        <v>0.66972476199999997</v>
      </c>
      <c r="AF71" s="2">
        <v>3.125</v>
      </c>
      <c r="AG71" s="2">
        <v>3.5714285710000002</v>
      </c>
      <c r="AH71" s="2">
        <v>91.139240509999993</v>
      </c>
      <c r="AI71" s="2">
        <v>40.625</v>
      </c>
      <c r="AJ71" s="2">
        <v>25.925925929999998</v>
      </c>
      <c r="AK71" s="2">
        <v>84.810126580000002</v>
      </c>
      <c r="AL71" s="2">
        <v>-82.838598009999998</v>
      </c>
      <c r="AM71" s="2">
        <v>-40.196200249999997</v>
      </c>
      <c r="AN71" s="2">
        <f t="shared" si="68"/>
        <v>3.125</v>
      </c>
      <c r="AO71" s="2">
        <f t="shared" si="69"/>
        <v>-0.59523809600000011</v>
      </c>
      <c r="AP71" s="2">
        <f t="shared" si="70"/>
        <v>4.0396341499999977</v>
      </c>
      <c r="AQ71" s="2">
        <f t="shared" si="71"/>
        <v>-4.5088566800000009</v>
      </c>
      <c r="AR71" s="2">
        <v>0.75342464399999998</v>
      </c>
      <c r="AS71" s="2">
        <v>6.25</v>
      </c>
      <c r="AT71" s="2">
        <v>8.6956521739999992</v>
      </c>
      <c r="AU71" s="2">
        <v>90</v>
      </c>
      <c r="AV71" s="2">
        <v>50</v>
      </c>
      <c r="AW71" s="2">
        <v>52.173913040000002</v>
      </c>
      <c r="AX71" s="2">
        <v>85.474860340000006</v>
      </c>
      <c r="AY71" s="2">
        <v>-37.287227489999999</v>
      </c>
      <c r="AZ71" s="2">
        <v>-32.509770189999998</v>
      </c>
      <c r="BA71" s="2">
        <f t="shared" si="72"/>
        <v>1.4880952379999997</v>
      </c>
      <c r="BB71" s="2">
        <f t="shared" si="73"/>
        <v>2.8132992329999995</v>
      </c>
      <c r="BC71" s="2">
        <f t="shared" si="74"/>
        <v>7.1428571399999967</v>
      </c>
      <c r="BD71" s="2">
        <f t="shared" si="75"/>
        <v>5.1150895100000042</v>
      </c>
      <c r="BE71" s="11"/>
    </row>
    <row r="72" spans="1:57" x14ac:dyDescent="0.3">
      <c r="A72" s="2" t="s">
        <v>40</v>
      </c>
      <c r="B72" s="2"/>
      <c r="C72" s="2"/>
      <c r="D72" s="2"/>
      <c r="E72" s="2"/>
      <c r="F72" s="2"/>
      <c r="G72" s="2"/>
      <c r="H72" s="2"/>
      <c r="I72" s="2"/>
      <c r="J72" s="2"/>
      <c r="K72" s="24">
        <f>AVERAGE(K63:K71)</f>
        <v>0</v>
      </c>
      <c r="L72" s="24">
        <f>AVERAGE(L63:L71)</f>
        <v>-1.5873015877777776</v>
      </c>
      <c r="M72" s="24">
        <f>AVERAGE(M63:M71)</f>
        <v>-1.9400352733333333</v>
      </c>
      <c r="N72" s="24">
        <f>AVERAGE(N63:N71)</f>
        <v>-2.5396825400000003</v>
      </c>
      <c r="O72" s="2"/>
      <c r="P72" s="2"/>
      <c r="Q72" s="2"/>
      <c r="R72" s="2"/>
      <c r="S72" s="2"/>
      <c r="T72" s="2"/>
      <c r="U72" s="2"/>
      <c r="V72" s="2"/>
      <c r="W72" s="2"/>
      <c r="X72" s="24">
        <f>AVERAGE(X63:X71)</f>
        <v>-0.75329566855555552</v>
      </c>
      <c r="Y72" s="24">
        <f>AVERAGE(Y63:Y71)</f>
        <v>-3.7037037033333338</v>
      </c>
      <c r="Z72" s="24">
        <f>AVERAGE(Z63:Z71)</f>
        <v>-1.1973180077777781</v>
      </c>
      <c r="AA72" s="24">
        <f>AVERAGE(AA63:AA71)</f>
        <v>-3.7037037044444441</v>
      </c>
      <c r="AB72" s="11"/>
      <c r="AD72" s="2" t="s">
        <v>40</v>
      </c>
      <c r="AE72" s="10"/>
      <c r="AF72" s="10"/>
      <c r="AG72" s="10"/>
      <c r="AH72" s="10"/>
      <c r="AI72" s="10"/>
      <c r="AJ72" s="10"/>
      <c r="AK72" s="10"/>
      <c r="AL72" s="10"/>
      <c r="AM72" s="10"/>
      <c r="AN72" s="24">
        <f>AVERAGE(AN63:AN71)</f>
        <v>-0.79237891777777769</v>
      </c>
      <c r="AO72" s="24">
        <f>AVERAGE(AO63:AO71)</f>
        <v>-0.10255038344444441</v>
      </c>
      <c r="AP72" s="24">
        <f>AVERAGE(AP63:AP71)</f>
        <v>-1.7539173788888891</v>
      </c>
      <c r="AQ72" s="24">
        <f>AVERAGE(AQ63:AQ71)</f>
        <v>-2.2379433111111116</v>
      </c>
      <c r="AR72" s="10"/>
      <c r="AS72" s="10"/>
      <c r="AT72" s="10"/>
      <c r="AU72" s="10"/>
      <c r="AV72" s="10"/>
      <c r="AW72" s="10"/>
      <c r="AX72" s="10"/>
      <c r="AY72" s="10"/>
      <c r="AZ72" s="10"/>
      <c r="BA72" s="24">
        <f>AVERAGE(BA63:BA71)</f>
        <v>-0.44515669555555548</v>
      </c>
      <c r="BB72" s="24">
        <f>AVERAGE(BB63:BB71)</f>
        <v>0.23518942288888883</v>
      </c>
      <c r="BC72" s="24">
        <f>AVERAGE(BC63:BC71)</f>
        <v>-1.2820512822222223</v>
      </c>
      <c r="BD72" s="24">
        <f>AVERAGE(BD63:BD71)</f>
        <v>-0.34324942777777778</v>
      </c>
      <c r="BE72" s="11"/>
    </row>
    <row r="73" spans="1:57" x14ac:dyDescent="0.3">
      <c r="A73" s="17"/>
      <c r="B73" s="17"/>
      <c r="C73" s="17"/>
      <c r="D73" s="17"/>
      <c r="E73" s="17"/>
      <c r="F73" s="17"/>
      <c r="G73" s="17"/>
      <c r="H73" s="17"/>
      <c r="I73" s="17"/>
      <c r="J73" s="17"/>
      <c r="K73" s="16"/>
      <c r="L73" s="16"/>
      <c r="M73" s="16"/>
      <c r="N73" s="16"/>
      <c r="O73" s="17"/>
      <c r="P73" s="17"/>
      <c r="Q73" s="17"/>
      <c r="R73" s="17"/>
      <c r="S73" s="17"/>
      <c r="T73" s="17"/>
      <c r="U73" s="17"/>
      <c r="V73" s="17"/>
      <c r="W73" s="17"/>
      <c r="X73" s="16"/>
      <c r="Y73" s="16"/>
      <c r="Z73" s="16"/>
      <c r="AA73" s="16"/>
      <c r="AB73" s="11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  <c r="AU73" s="10"/>
      <c r="AV73" s="10"/>
      <c r="AW73" s="10"/>
      <c r="AX73" s="10"/>
      <c r="AY73" s="10"/>
      <c r="AZ73" s="10"/>
      <c r="BA73" s="17"/>
      <c r="BB73" s="17"/>
      <c r="BC73" s="17"/>
      <c r="BD73" s="17"/>
      <c r="BE73" s="11"/>
    </row>
    <row r="74" spans="1:57" x14ac:dyDescent="0.3">
      <c r="A74" s="26" t="s">
        <v>41</v>
      </c>
      <c r="B74" s="2"/>
      <c r="C74" s="2"/>
      <c r="D74" s="2"/>
      <c r="E74" s="2"/>
      <c r="F74" s="2"/>
      <c r="G74" s="2"/>
      <c r="H74" s="2"/>
      <c r="I74" s="2"/>
      <c r="J74" s="2"/>
      <c r="K74" s="24">
        <f>AVERAGE(K72,K58,K44,K30,K16)</f>
        <v>1.720152662222222E-2</v>
      </c>
      <c r="L74" s="24">
        <f>AVERAGE(L72,L58,L44,L30,L16)</f>
        <v>-0.14251941919999986</v>
      </c>
      <c r="M74" s="24">
        <f t="shared" ref="M74:N74" si="76">AVERAGE(M72,M58,M44,M30,M16)</f>
        <v>-1.7352990168888887</v>
      </c>
      <c r="N74" s="24">
        <f t="shared" si="76"/>
        <v>-0.69942586977777788</v>
      </c>
      <c r="O74" s="2"/>
      <c r="P74" s="2"/>
      <c r="Q74" s="2"/>
      <c r="R74" s="2"/>
      <c r="S74" s="2"/>
      <c r="T74" s="2"/>
      <c r="U74" s="2"/>
      <c r="V74" s="2"/>
      <c r="W74" s="2"/>
      <c r="X74" s="24">
        <f>AVERAGE(X72,X58,X44,X30,X16)</f>
        <v>1.0032223018222224</v>
      </c>
      <c r="Y74" s="24">
        <f>AVERAGE(Y72,Y58,Y44,Y30,Y16)</f>
        <v>-0.85769980499999998</v>
      </c>
      <c r="Z74" s="24">
        <f t="shared" ref="Z74:AA74" si="77">AVERAGE(Z72,Z58,Z44,Z30,Z16)</f>
        <v>1.0850978019999997</v>
      </c>
      <c r="AA74" s="24">
        <f t="shared" si="77"/>
        <v>-2.0008354220000002</v>
      </c>
      <c r="AB74" s="11"/>
      <c r="AD74" s="26" t="s">
        <v>41</v>
      </c>
      <c r="AE74" s="2"/>
      <c r="AF74" s="2"/>
      <c r="AG74" s="2"/>
      <c r="AH74" s="2"/>
      <c r="AI74" s="2"/>
      <c r="AJ74" s="2"/>
      <c r="AK74" s="2"/>
      <c r="AL74" s="2"/>
      <c r="AM74" s="2"/>
      <c r="AN74" s="24">
        <f>AVERAGE(AN72,AN58,AN44,AN30,AN16)</f>
        <v>0.32362511546666661</v>
      </c>
      <c r="AO74" s="24">
        <f>AVERAGE(AO72,AO58,AO44,AO30,AO16)</f>
        <v>-0.149617946</v>
      </c>
      <c r="AP74" s="24">
        <f t="shared" ref="AP74:AQ74" si="78">AVERAGE(AP72,AP58,AP44,AP30,AP16)</f>
        <v>0.19910580133333333</v>
      </c>
      <c r="AQ74" s="24">
        <f t="shared" si="78"/>
        <v>1.1925985295555557</v>
      </c>
      <c r="AR74" s="2"/>
      <c r="AS74" s="2"/>
      <c r="AT74" s="2"/>
      <c r="AU74" s="2"/>
      <c r="AV74" s="2"/>
      <c r="AW74" s="2"/>
      <c r="AX74" s="2"/>
      <c r="AY74" s="2"/>
      <c r="AZ74" s="2"/>
      <c r="BA74" s="24">
        <f>AVERAGE(BA72,BA58,BA44,BA30,BA16)</f>
        <v>-2.7621519511111081E-2</v>
      </c>
      <c r="BB74" s="24">
        <f>AVERAGE(BB72,BB58,BB44,BB30,BB16)</f>
        <v>4.7969923644444454E-2</v>
      </c>
      <c r="BC74" s="24">
        <f t="shared" ref="BC74:BD74" si="79">AVERAGE(BC72,BC58,BC44,BC30,BC16)</f>
        <v>0.60304551599999967</v>
      </c>
      <c r="BD74" s="24">
        <f t="shared" si="79"/>
        <v>-3.7461388888888968E-2</v>
      </c>
      <c r="BE74" s="11"/>
    </row>
    <row r="75" spans="1:57" x14ac:dyDescent="0.3">
      <c r="A75" s="10"/>
      <c r="B75" s="10"/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2"/>
      <c r="AC75" s="15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  <c r="AU75" s="10"/>
      <c r="AV75" s="10"/>
      <c r="AW75" s="10"/>
      <c r="AX75" s="10"/>
      <c r="AY75" s="10"/>
      <c r="AZ75" s="10"/>
      <c r="BA75" s="10"/>
      <c r="BB75" s="10"/>
      <c r="BC75" s="10"/>
      <c r="BD75" s="10"/>
      <c r="BE75" s="12"/>
    </row>
    <row r="76" spans="1:57" x14ac:dyDescent="0.3">
      <c r="AB76" s="11"/>
      <c r="BE76" s="11"/>
    </row>
    <row r="77" spans="1:57" x14ac:dyDescent="0.3">
      <c r="A77" s="37" t="s">
        <v>28</v>
      </c>
      <c r="B77" s="37"/>
      <c r="C77" s="37"/>
      <c r="D77" s="37"/>
      <c r="E77" s="37"/>
      <c r="F77" s="37"/>
      <c r="G77" s="37"/>
      <c r="H77" s="37"/>
      <c r="I77" s="37"/>
      <c r="J77" s="37"/>
      <c r="K77" s="37"/>
      <c r="L77" s="37"/>
      <c r="M77" s="37"/>
      <c r="N77" s="37"/>
      <c r="O77" s="37"/>
      <c r="P77" s="37"/>
      <c r="Q77" s="37"/>
      <c r="R77" s="37"/>
      <c r="S77" s="37"/>
      <c r="T77" s="37"/>
      <c r="U77" s="37"/>
      <c r="V77" s="37"/>
      <c r="W77" s="37"/>
      <c r="X77" s="9"/>
      <c r="Y77" s="9"/>
      <c r="Z77" s="9"/>
      <c r="AA77" s="9"/>
      <c r="AB77" s="11"/>
      <c r="AD77" s="37" t="s">
        <v>28</v>
      </c>
      <c r="AE77" s="37"/>
      <c r="AF77" s="37"/>
      <c r="AG77" s="37"/>
      <c r="AH77" s="37"/>
      <c r="AI77" s="37"/>
      <c r="AJ77" s="37"/>
      <c r="AK77" s="37"/>
      <c r="AL77" s="37"/>
      <c r="AM77" s="37"/>
      <c r="AN77" s="37"/>
      <c r="AO77" s="37"/>
      <c r="AP77" s="37"/>
      <c r="AQ77" s="37"/>
      <c r="AR77" s="37"/>
      <c r="AS77" s="37"/>
      <c r="AT77" s="37"/>
      <c r="AU77" s="37"/>
      <c r="AV77" s="37"/>
      <c r="AW77" s="37"/>
      <c r="AX77" s="37"/>
      <c r="AY77" s="37"/>
      <c r="AZ77" s="37"/>
      <c r="BA77" s="23"/>
      <c r="BB77" s="23"/>
      <c r="BC77" s="23"/>
      <c r="BD77" s="23"/>
      <c r="BE77" s="11"/>
    </row>
    <row r="78" spans="1:57" x14ac:dyDescent="0.3">
      <c r="A78" s="1" t="s">
        <v>29</v>
      </c>
      <c r="B78" s="30" t="s">
        <v>19</v>
      </c>
      <c r="C78" s="30"/>
      <c r="D78" s="30"/>
      <c r="E78" s="30"/>
      <c r="F78" s="30"/>
      <c r="G78" s="30"/>
      <c r="H78" s="30"/>
      <c r="I78" s="30"/>
      <c r="J78" s="30"/>
      <c r="K78" s="3"/>
      <c r="L78" s="3"/>
      <c r="M78" s="3"/>
      <c r="N78" s="3"/>
      <c r="O78" s="31" t="s">
        <v>20</v>
      </c>
      <c r="P78" s="31"/>
      <c r="Q78" s="31"/>
      <c r="R78" s="31"/>
      <c r="S78" s="31"/>
      <c r="T78" s="31"/>
      <c r="U78" s="31"/>
      <c r="V78" s="31"/>
      <c r="W78" s="31"/>
      <c r="X78" s="6"/>
      <c r="Y78" s="6"/>
      <c r="Z78" s="6"/>
      <c r="AA78" s="6"/>
      <c r="AB78" s="11"/>
      <c r="AD78" s="1" t="s">
        <v>29</v>
      </c>
      <c r="AE78" s="30" t="s">
        <v>19</v>
      </c>
      <c r="AF78" s="30"/>
      <c r="AG78" s="30"/>
      <c r="AH78" s="30"/>
      <c r="AI78" s="30"/>
      <c r="AJ78" s="30"/>
      <c r="AK78" s="30"/>
      <c r="AL78" s="30"/>
      <c r="AM78" s="30"/>
      <c r="AN78" s="3"/>
      <c r="AO78" s="3"/>
      <c r="AP78" s="3"/>
      <c r="AQ78" s="3"/>
      <c r="AR78" s="31" t="s">
        <v>20</v>
      </c>
      <c r="AS78" s="31"/>
      <c r="AT78" s="31"/>
      <c r="AU78" s="31"/>
      <c r="AV78" s="31"/>
      <c r="AW78" s="31"/>
      <c r="AX78" s="31"/>
      <c r="AY78" s="31"/>
      <c r="AZ78" s="31"/>
      <c r="BA78" s="22"/>
      <c r="BB78" s="22"/>
      <c r="BC78" s="22"/>
      <c r="BD78" s="22"/>
      <c r="BE78" s="11"/>
    </row>
    <row r="79" spans="1:57" x14ac:dyDescent="0.3">
      <c r="A79" s="4"/>
      <c r="B79" s="5" t="s">
        <v>0</v>
      </c>
      <c r="C79" s="5" t="s">
        <v>1</v>
      </c>
      <c r="D79" s="5" t="s">
        <v>2</v>
      </c>
      <c r="E79" s="5" t="s">
        <v>3</v>
      </c>
      <c r="F79" s="5" t="s">
        <v>4</v>
      </c>
      <c r="G79" s="5" t="s">
        <v>5</v>
      </c>
      <c r="H79" s="5" t="s">
        <v>6</v>
      </c>
      <c r="I79" s="5" t="s">
        <v>7</v>
      </c>
      <c r="J79" s="5" t="s">
        <v>8</v>
      </c>
      <c r="K79" s="5" t="s">
        <v>36</v>
      </c>
      <c r="L79" s="5" t="s">
        <v>37</v>
      </c>
      <c r="M79" s="5" t="s">
        <v>38</v>
      </c>
      <c r="N79" s="5" t="s">
        <v>39</v>
      </c>
      <c r="O79" s="5" t="s">
        <v>0</v>
      </c>
      <c r="P79" s="5" t="s">
        <v>1</v>
      </c>
      <c r="Q79" s="5" t="s">
        <v>2</v>
      </c>
      <c r="R79" s="5" t="s">
        <v>3</v>
      </c>
      <c r="S79" s="5" t="s">
        <v>4</v>
      </c>
      <c r="T79" s="5" t="s">
        <v>5</v>
      </c>
      <c r="U79" s="5" t="s">
        <v>6</v>
      </c>
      <c r="V79" s="5" t="s">
        <v>7</v>
      </c>
      <c r="W79" s="5" t="s">
        <v>8</v>
      </c>
      <c r="X79" s="5" t="s">
        <v>36</v>
      </c>
      <c r="Y79" s="5" t="s">
        <v>37</v>
      </c>
      <c r="Z79" s="5" t="s">
        <v>38</v>
      </c>
      <c r="AA79" s="5" t="s">
        <v>39</v>
      </c>
      <c r="AB79" s="11"/>
      <c r="AD79" s="4"/>
      <c r="AE79" s="5" t="s">
        <v>0</v>
      </c>
      <c r="AF79" s="5" t="s">
        <v>1</v>
      </c>
      <c r="AG79" s="5" t="s">
        <v>2</v>
      </c>
      <c r="AH79" s="5" t="s">
        <v>3</v>
      </c>
      <c r="AI79" s="5" t="s">
        <v>4</v>
      </c>
      <c r="AJ79" s="5" t="s">
        <v>5</v>
      </c>
      <c r="AK79" s="5" t="s">
        <v>6</v>
      </c>
      <c r="AL79" s="5" t="s">
        <v>7</v>
      </c>
      <c r="AM79" s="5" t="s">
        <v>8</v>
      </c>
      <c r="AN79" s="5" t="s">
        <v>36</v>
      </c>
      <c r="AO79" s="5" t="s">
        <v>37</v>
      </c>
      <c r="AP79" s="5" t="s">
        <v>38</v>
      </c>
      <c r="AQ79" s="5" t="s">
        <v>39</v>
      </c>
      <c r="AR79" s="5" t="s">
        <v>0</v>
      </c>
      <c r="AS79" s="5" t="s">
        <v>1</v>
      </c>
      <c r="AT79" s="5" t="s">
        <v>2</v>
      </c>
      <c r="AU79" s="5" t="s">
        <v>3</v>
      </c>
      <c r="AV79" s="5" t="s">
        <v>4</v>
      </c>
      <c r="AW79" s="5" t="s">
        <v>5</v>
      </c>
      <c r="AX79" s="5" t="s">
        <v>6</v>
      </c>
      <c r="AY79" s="5" t="s">
        <v>7</v>
      </c>
      <c r="AZ79" s="5" t="s">
        <v>8</v>
      </c>
      <c r="BA79" s="5" t="s">
        <v>36</v>
      </c>
      <c r="BB79" s="5" t="s">
        <v>37</v>
      </c>
      <c r="BC79" s="5" t="s">
        <v>38</v>
      </c>
      <c r="BD79" s="5" t="s">
        <v>39</v>
      </c>
      <c r="BE79" s="11"/>
    </row>
    <row r="80" spans="1:57" x14ac:dyDescent="0.3">
      <c r="A80" s="2" t="s">
        <v>9</v>
      </c>
      <c r="B80" s="2">
        <v>0.89371979199999996</v>
      </c>
      <c r="C80" s="2">
        <v>0</v>
      </c>
      <c r="D80" s="2">
        <v>0</v>
      </c>
      <c r="E80" s="2">
        <v>89.371980679999993</v>
      </c>
      <c r="F80" s="2">
        <v>0</v>
      </c>
      <c r="G80" s="2">
        <v>0</v>
      </c>
      <c r="H80" s="2">
        <v>85.4368932</v>
      </c>
      <c r="I80" s="2">
        <v>0</v>
      </c>
      <c r="J80" s="2">
        <v>1666.8922809999999</v>
      </c>
      <c r="K80" s="2"/>
      <c r="L80" s="2"/>
      <c r="M80" s="2"/>
      <c r="N80" s="2"/>
      <c r="O80" s="2">
        <v>0.90865385499999995</v>
      </c>
      <c r="P80" s="2">
        <v>0</v>
      </c>
      <c r="Q80" s="2">
        <v>0</v>
      </c>
      <c r="R80" s="2">
        <v>90.86538462</v>
      </c>
      <c r="S80" s="2">
        <v>0</v>
      </c>
      <c r="T80" s="2">
        <v>0</v>
      </c>
      <c r="U80" s="2">
        <v>85.024154589999995</v>
      </c>
      <c r="V80" s="2">
        <v>0</v>
      </c>
      <c r="W80" s="2">
        <v>678.79408790000002</v>
      </c>
      <c r="X80" s="2"/>
      <c r="Y80" s="2"/>
      <c r="Z80" s="2"/>
      <c r="AA80" s="2"/>
      <c r="AB80" s="11"/>
      <c r="AD80" s="2" t="s">
        <v>9</v>
      </c>
      <c r="AE80" s="2">
        <v>0.45410627100000001</v>
      </c>
      <c r="AF80" s="2">
        <v>9.375</v>
      </c>
      <c r="AG80" s="2">
        <v>9.5238095240000007</v>
      </c>
      <c r="AH80" s="2">
        <v>92.222222220000006</v>
      </c>
      <c r="AI80" s="2">
        <v>48.421052629999998</v>
      </c>
      <c r="AJ80" s="2">
        <v>33.333333330000002</v>
      </c>
      <c r="AK80" s="2">
        <v>90</v>
      </c>
      <c r="AL80" s="2">
        <v>895.69648919999997</v>
      </c>
      <c r="AM80" s="2">
        <v>1666.8922809999999</v>
      </c>
      <c r="AN80" s="2"/>
      <c r="AO80" s="2"/>
      <c r="AP80" s="2"/>
      <c r="AQ80" s="2"/>
      <c r="AR80" s="2">
        <v>0.49519231899999999</v>
      </c>
      <c r="AS80" s="2">
        <v>9.4117647059999996</v>
      </c>
      <c r="AT80" s="2">
        <v>0</v>
      </c>
      <c r="AU80" s="2">
        <v>94.059405940000005</v>
      </c>
      <c r="AV80" s="2">
        <v>43.529411760000002</v>
      </c>
      <c r="AW80" s="2">
        <v>54.545454550000002</v>
      </c>
      <c r="AX80" s="2">
        <v>87</v>
      </c>
      <c r="AY80" s="2">
        <v>243.9669332</v>
      </c>
      <c r="AZ80" s="2">
        <v>678.79408790000002</v>
      </c>
      <c r="BA80" s="2"/>
      <c r="BB80" s="2"/>
      <c r="BC80" s="2"/>
      <c r="BD80" s="2"/>
      <c r="BE80" s="11"/>
    </row>
    <row r="81" spans="1:57" x14ac:dyDescent="0.3">
      <c r="A81" s="2" t="s">
        <v>10</v>
      </c>
      <c r="B81" s="2">
        <v>0.25120773899999999</v>
      </c>
      <c r="C81" s="2">
        <v>0</v>
      </c>
      <c r="D81" s="2">
        <v>4.575163399</v>
      </c>
      <c r="E81" s="2">
        <v>83.333333330000002</v>
      </c>
      <c r="F81" s="2">
        <v>0</v>
      </c>
      <c r="G81" s="2">
        <v>40.522875820000003</v>
      </c>
      <c r="H81" s="2">
        <v>79.245283020000002</v>
      </c>
      <c r="I81" s="2">
        <v>0</v>
      </c>
      <c r="J81" s="2">
        <v>1666.8922809999999</v>
      </c>
      <c r="K81" s="2">
        <f xml:space="preserve"> C81 -C80</f>
        <v>0</v>
      </c>
      <c r="L81" s="2">
        <f xml:space="preserve"> D81 -D80</f>
        <v>4.575163399</v>
      </c>
      <c r="M81" s="2">
        <f xml:space="preserve"> F81 -F80</f>
        <v>0</v>
      </c>
      <c r="N81" s="2">
        <f xml:space="preserve"> G81 -G80</f>
        <v>40.522875820000003</v>
      </c>
      <c r="O81" s="2">
        <v>0.27884614499999999</v>
      </c>
      <c r="P81" s="2">
        <v>0</v>
      </c>
      <c r="Q81" s="2">
        <v>5.2287581699999999</v>
      </c>
      <c r="R81" s="2">
        <v>90.909090910000003</v>
      </c>
      <c r="S81" s="2">
        <v>0</v>
      </c>
      <c r="T81" s="2">
        <v>43.421052629999998</v>
      </c>
      <c r="U81" s="2">
        <v>87.272727270000004</v>
      </c>
      <c r="V81" s="2">
        <v>0</v>
      </c>
      <c r="W81" s="2">
        <v>678.79408790000002</v>
      </c>
      <c r="X81" s="2">
        <f xml:space="preserve"> P81 -P80</f>
        <v>0</v>
      </c>
      <c r="Y81" s="2">
        <f xml:space="preserve"> Q81 -Q80</f>
        <v>5.2287581699999999</v>
      </c>
      <c r="Z81" s="2">
        <f xml:space="preserve"> S81 -S80</f>
        <v>0</v>
      </c>
      <c r="AA81" s="2">
        <f xml:space="preserve"> T81 -T80</f>
        <v>43.421052629999998</v>
      </c>
      <c r="AB81" s="11"/>
      <c r="AD81" s="2" t="s">
        <v>10</v>
      </c>
      <c r="AE81" s="2">
        <v>0.42028984400000002</v>
      </c>
      <c r="AF81" s="2">
        <v>14.75409836</v>
      </c>
      <c r="AG81" s="2">
        <v>10.144927539999999</v>
      </c>
      <c r="AH81" s="2">
        <v>92.207792209999994</v>
      </c>
      <c r="AI81" s="2">
        <v>57.37704918</v>
      </c>
      <c r="AJ81" s="2">
        <v>51.470588239999998</v>
      </c>
      <c r="AK81" s="2">
        <v>85.714285709999999</v>
      </c>
      <c r="AL81" s="2">
        <v>3632.4894530000001</v>
      </c>
      <c r="AM81" s="2">
        <v>1666.8922809999999</v>
      </c>
      <c r="AN81" s="2">
        <f xml:space="preserve"> AF81 -AF80</f>
        <v>5.3790983600000004</v>
      </c>
      <c r="AO81" s="2">
        <f xml:space="preserve"> AG81 -AG80</f>
        <v>0.62111801599999872</v>
      </c>
      <c r="AP81" s="2">
        <f xml:space="preserve"> AI81 -AI80</f>
        <v>8.9559965500000018</v>
      </c>
      <c r="AQ81" s="2">
        <f xml:space="preserve"> AJ81 -AJ80</f>
        <v>18.137254909999996</v>
      </c>
      <c r="AR81" s="2">
        <v>0.3125</v>
      </c>
      <c r="AS81" s="2">
        <v>12.28070175</v>
      </c>
      <c r="AT81" s="2">
        <v>7.2164948449999997</v>
      </c>
      <c r="AU81" s="2">
        <v>94.444444439999998</v>
      </c>
      <c r="AV81" s="2">
        <v>59.649122810000001</v>
      </c>
      <c r="AW81" s="2">
        <v>51.041666669999998</v>
      </c>
      <c r="AX81" s="2">
        <v>90.740740740000007</v>
      </c>
      <c r="AY81" s="2">
        <v>239.28939980000001</v>
      </c>
      <c r="AZ81" s="2">
        <v>678.79408790000002</v>
      </c>
      <c r="BA81" s="2">
        <f xml:space="preserve"> AS81 -AS80</f>
        <v>2.8689370440000008</v>
      </c>
      <c r="BB81" s="2">
        <f xml:space="preserve"> AT81 -AT80</f>
        <v>7.2164948449999997</v>
      </c>
      <c r="BC81" s="2">
        <f xml:space="preserve"> AV81 -AV80</f>
        <v>16.119711049999999</v>
      </c>
      <c r="BD81" s="2">
        <f xml:space="preserve"> AW81 -AW80</f>
        <v>-3.5037878800000044</v>
      </c>
      <c r="BE81" s="11"/>
    </row>
    <row r="82" spans="1:57" x14ac:dyDescent="0.3">
      <c r="A82" s="2" t="s">
        <v>11</v>
      </c>
      <c r="B82" s="2">
        <v>0.55555558199999999</v>
      </c>
      <c r="C82" s="2">
        <v>0</v>
      </c>
      <c r="D82" s="2">
        <v>5.1282051280000003</v>
      </c>
      <c r="E82" s="2">
        <v>87.401574800000006</v>
      </c>
      <c r="F82" s="2">
        <v>50</v>
      </c>
      <c r="G82" s="2">
        <v>48.05194805</v>
      </c>
      <c r="H82" s="2">
        <v>83.464566930000004</v>
      </c>
      <c r="I82" s="2">
        <v>368.1494897</v>
      </c>
      <c r="J82" s="2">
        <v>1666.8922809999999</v>
      </c>
      <c r="K82" s="2">
        <f t="shared" ref="K82:K89" si="80" xml:space="preserve"> C82 -C81</f>
        <v>0</v>
      </c>
      <c r="L82" s="2">
        <f t="shared" ref="L82:L89" si="81" xml:space="preserve"> D82 -D81</f>
        <v>0.55304172900000026</v>
      </c>
      <c r="M82" s="2">
        <f t="shared" ref="M82:M89" si="82" xml:space="preserve"> F82 -F81</f>
        <v>50</v>
      </c>
      <c r="N82" s="2">
        <f t="shared" ref="N82:N89" si="83" xml:space="preserve"> G82 -G81</f>
        <v>7.529072229999997</v>
      </c>
      <c r="O82" s="2">
        <v>0.61538463799999998</v>
      </c>
      <c r="P82" s="2">
        <v>0</v>
      </c>
      <c r="Q82" s="2">
        <v>10.256410259999999</v>
      </c>
      <c r="R82" s="2">
        <v>93.023255809999995</v>
      </c>
      <c r="S82" s="2">
        <v>0</v>
      </c>
      <c r="T82" s="2">
        <v>50</v>
      </c>
      <c r="U82" s="2">
        <v>88.28125</v>
      </c>
      <c r="V82" s="2">
        <v>1.098752255</v>
      </c>
      <c r="W82" s="2">
        <v>678.79408790000002</v>
      </c>
      <c r="X82" s="2">
        <f t="shared" ref="X82:X89" si="84" xml:space="preserve"> P82 -P81</f>
        <v>0</v>
      </c>
      <c r="Y82" s="2">
        <f t="shared" ref="Y82:Y89" si="85" xml:space="preserve"> Q82 -Q81</f>
        <v>5.0276520899999992</v>
      </c>
      <c r="Z82" s="2">
        <f t="shared" ref="Z82:Z89" si="86" xml:space="preserve"> S82 -S81</f>
        <v>0</v>
      </c>
      <c r="AA82" s="2">
        <f t="shared" ref="AA82:AA89" si="87" xml:space="preserve"> T82 -T81</f>
        <v>6.5789473700000016</v>
      </c>
      <c r="AB82" s="11"/>
      <c r="AD82" s="2" t="s">
        <v>11</v>
      </c>
      <c r="AE82" s="2">
        <v>0.50241547799999997</v>
      </c>
      <c r="AF82" s="2">
        <v>10.86956522</v>
      </c>
      <c r="AG82" s="2">
        <v>11.864406779999999</v>
      </c>
      <c r="AH82" s="2">
        <v>90.19607843</v>
      </c>
      <c r="AI82" s="2">
        <v>56.52173913</v>
      </c>
      <c r="AJ82" s="2">
        <v>53.448275860000003</v>
      </c>
      <c r="AK82" s="2">
        <v>84.313725489999996</v>
      </c>
      <c r="AL82" s="2">
        <v>2055.0959579999999</v>
      </c>
      <c r="AM82" s="2">
        <v>1666.8922809999999</v>
      </c>
      <c r="AN82" s="2">
        <f t="shared" ref="AN82:AN89" si="88" xml:space="preserve"> AF82 -AF81</f>
        <v>-3.8845331400000003</v>
      </c>
      <c r="AO82" s="2">
        <f t="shared" ref="AO82:AO89" si="89" xml:space="preserve"> AG82 -AG81</f>
        <v>1.7194792400000001</v>
      </c>
      <c r="AP82" s="2">
        <f t="shared" ref="AP82:AP89" si="90" xml:space="preserve"> AI82 -AI81</f>
        <v>-0.85531004999999993</v>
      </c>
      <c r="AQ82" s="2">
        <f t="shared" ref="AQ82:AQ89" si="91" xml:space="preserve"> AJ82 -AJ81</f>
        <v>1.9776876200000046</v>
      </c>
      <c r="AR82" s="2">
        <v>0.38461539099999997</v>
      </c>
      <c r="AS82" s="2">
        <v>10.638297870000001</v>
      </c>
      <c r="AT82" s="2">
        <v>6.9767441860000003</v>
      </c>
      <c r="AU82" s="2">
        <v>92</v>
      </c>
      <c r="AV82" s="2">
        <v>63.829787230000001</v>
      </c>
      <c r="AW82" s="2">
        <v>52.941176470000002</v>
      </c>
      <c r="AX82" s="2">
        <v>85.333333330000002</v>
      </c>
      <c r="AY82" s="2">
        <v>293.86318080000001</v>
      </c>
      <c r="AZ82" s="2">
        <v>678.79408790000002</v>
      </c>
      <c r="BA82" s="2">
        <f t="shared" ref="BA82:BA89" si="92" xml:space="preserve"> AS82 -AS81</f>
        <v>-1.6424038799999998</v>
      </c>
      <c r="BB82" s="2">
        <f t="shared" ref="BB82:BB89" si="93" xml:space="preserve"> AT82 -AT81</f>
        <v>-0.23975065899999937</v>
      </c>
      <c r="BC82" s="2">
        <f t="shared" ref="BC82:BC89" si="94" xml:space="preserve"> AV82 -AV81</f>
        <v>4.1806644199999994</v>
      </c>
      <c r="BD82" s="2">
        <f t="shared" ref="BD82:BD89" si="95" xml:space="preserve"> AW82 -AW81</f>
        <v>1.8995098000000041</v>
      </c>
      <c r="BE82" s="11"/>
    </row>
    <row r="83" spans="1:57" x14ac:dyDescent="0.3">
      <c r="A83" s="2" t="s">
        <v>12</v>
      </c>
      <c r="B83" s="2">
        <v>0.83091789500000002</v>
      </c>
      <c r="C83" s="2">
        <v>0</v>
      </c>
      <c r="D83" s="2">
        <v>7.1428571429999996</v>
      </c>
      <c r="E83" s="2">
        <v>89.0625</v>
      </c>
      <c r="F83" s="2">
        <v>0</v>
      </c>
      <c r="G83" s="2">
        <v>57.142857139999997</v>
      </c>
      <c r="H83" s="2">
        <v>84.816753930000004</v>
      </c>
      <c r="I83" s="2">
        <v>-19.578010750000001</v>
      </c>
      <c r="J83" s="2">
        <v>1666.8922809999999</v>
      </c>
      <c r="K83" s="2">
        <f t="shared" si="80"/>
        <v>0</v>
      </c>
      <c r="L83" s="2">
        <f t="shared" si="81"/>
        <v>2.0146520149999994</v>
      </c>
      <c r="M83" s="2">
        <f t="shared" si="82"/>
        <v>-50</v>
      </c>
      <c r="N83" s="2">
        <f t="shared" si="83"/>
        <v>9.0909090899999967</v>
      </c>
      <c r="O83" s="2">
        <v>0.89423078300000003</v>
      </c>
      <c r="P83" s="2">
        <v>0</v>
      </c>
      <c r="Q83" s="2">
        <v>33.333333330000002</v>
      </c>
      <c r="R83" s="2">
        <v>92.857142859999996</v>
      </c>
      <c r="S83" s="2">
        <v>0</v>
      </c>
      <c r="T83" s="2">
        <v>66.666666669999998</v>
      </c>
      <c r="U83" s="2">
        <v>86.666666669999998</v>
      </c>
      <c r="V83" s="2">
        <v>0</v>
      </c>
      <c r="W83" s="2">
        <v>678.79408790000002</v>
      </c>
      <c r="X83" s="2">
        <f t="shared" si="84"/>
        <v>0</v>
      </c>
      <c r="Y83" s="2">
        <f t="shared" si="85"/>
        <v>23.076923070000003</v>
      </c>
      <c r="Z83" s="2">
        <f t="shared" si="86"/>
        <v>0</v>
      </c>
      <c r="AA83" s="2">
        <f t="shared" si="87"/>
        <v>16.666666669999998</v>
      </c>
      <c r="AB83" s="11"/>
      <c r="AD83" s="2" t="s">
        <v>12</v>
      </c>
      <c r="AE83" s="2">
        <v>0.56038647900000005</v>
      </c>
      <c r="AF83" s="2">
        <v>10.256410259999999</v>
      </c>
      <c r="AG83" s="2">
        <v>10.41666667</v>
      </c>
      <c r="AH83" s="2">
        <v>89.166666669999998</v>
      </c>
      <c r="AI83" s="2">
        <v>58.974358969999997</v>
      </c>
      <c r="AJ83" s="2">
        <v>55.319148939999998</v>
      </c>
      <c r="AK83" s="2">
        <v>84.166666669999998</v>
      </c>
      <c r="AL83" s="2">
        <v>3357.1314419999999</v>
      </c>
      <c r="AM83" s="2">
        <v>1666.8922809999999</v>
      </c>
      <c r="AN83" s="2">
        <f t="shared" si="88"/>
        <v>-0.61315496000000103</v>
      </c>
      <c r="AO83" s="2">
        <f t="shared" si="89"/>
        <v>-1.4477401099999998</v>
      </c>
      <c r="AP83" s="2">
        <f t="shared" si="90"/>
        <v>2.452619839999997</v>
      </c>
      <c r="AQ83" s="2">
        <f t="shared" si="91"/>
        <v>1.8708730799999955</v>
      </c>
      <c r="AR83" s="2">
        <v>0.44711539099999997</v>
      </c>
      <c r="AS83" s="2">
        <v>12.820512819999999</v>
      </c>
      <c r="AT83" s="2">
        <v>6.3291139239999996</v>
      </c>
      <c r="AU83" s="2">
        <v>92.222222220000006</v>
      </c>
      <c r="AV83" s="2">
        <v>66.666666669999998</v>
      </c>
      <c r="AW83" s="2">
        <v>51.282051279999997</v>
      </c>
      <c r="AX83" s="2">
        <v>86.666666669999998</v>
      </c>
      <c r="AY83" s="2">
        <v>367.58836109999999</v>
      </c>
      <c r="AZ83" s="2">
        <v>678.79408790000002</v>
      </c>
      <c r="BA83" s="2">
        <f t="shared" si="92"/>
        <v>2.1822149499999988</v>
      </c>
      <c r="BB83" s="2">
        <f t="shared" si="93"/>
        <v>-0.64763026200000073</v>
      </c>
      <c r="BC83" s="2">
        <f t="shared" si="94"/>
        <v>2.836879439999997</v>
      </c>
      <c r="BD83" s="2">
        <f t="shared" si="95"/>
        <v>-1.6591251900000046</v>
      </c>
      <c r="BE83" s="11"/>
    </row>
    <row r="84" spans="1:57" x14ac:dyDescent="0.3">
      <c r="A84" s="2" t="s">
        <v>13</v>
      </c>
      <c r="B84" s="2">
        <v>0.87439614499999996</v>
      </c>
      <c r="C84" s="2">
        <v>25</v>
      </c>
      <c r="D84" s="2">
        <v>50</v>
      </c>
      <c r="E84" s="2">
        <v>90.769230769999993</v>
      </c>
      <c r="F84" s="2">
        <v>50</v>
      </c>
      <c r="G84" s="2">
        <v>75</v>
      </c>
      <c r="H84" s="2">
        <v>87.113402059999999</v>
      </c>
      <c r="I84" s="2">
        <v>1780.6571369999999</v>
      </c>
      <c r="J84" s="2">
        <v>1666.8922809999999</v>
      </c>
      <c r="K84" s="2">
        <f t="shared" si="80"/>
        <v>25</v>
      </c>
      <c r="L84" s="2">
        <f t="shared" si="81"/>
        <v>42.857142856999999</v>
      </c>
      <c r="M84" s="2">
        <f t="shared" si="82"/>
        <v>50</v>
      </c>
      <c r="N84" s="2">
        <f t="shared" si="83"/>
        <v>17.857142860000003</v>
      </c>
      <c r="O84" s="2">
        <v>0.89423078300000003</v>
      </c>
      <c r="P84" s="2">
        <v>50</v>
      </c>
      <c r="Q84" s="2">
        <v>0</v>
      </c>
      <c r="R84" s="2">
        <v>91.133004929999998</v>
      </c>
      <c r="S84" s="2">
        <v>50</v>
      </c>
      <c r="T84" s="2">
        <v>0</v>
      </c>
      <c r="U84" s="2">
        <v>85.148514849999998</v>
      </c>
      <c r="V84" s="2">
        <v>8.7515111670000003</v>
      </c>
      <c r="W84" s="2">
        <v>678.79408790000002</v>
      </c>
      <c r="X84" s="2">
        <f t="shared" si="84"/>
        <v>50</v>
      </c>
      <c r="Y84" s="2">
        <f t="shared" si="85"/>
        <v>-33.333333330000002</v>
      </c>
      <c r="Z84" s="2">
        <f t="shared" si="86"/>
        <v>50</v>
      </c>
      <c r="AA84" s="2">
        <f t="shared" si="87"/>
        <v>-66.666666669999998</v>
      </c>
      <c r="AB84" s="11"/>
      <c r="AD84" s="2" t="s">
        <v>13</v>
      </c>
      <c r="AE84" s="2">
        <v>0.60869562600000005</v>
      </c>
      <c r="AF84" s="2">
        <v>9.6774193549999996</v>
      </c>
      <c r="AG84" s="2">
        <v>11.363636359999999</v>
      </c>
      <c r="AH84" s="2">
        <v>89.39393939</v>
      </c>
      <c r="AI84" s="2">
        <v>58.064516130000001</v>
      </c>
      <c r="AJ84" s="2">
        <v>58.139534879999999</v>
      </c>
      <c r="AK84" s="2">
        <v>84.848484850000006</v>
      </c>
      <c r="AL84" s="2">
        <v>2749.1212719999999</v>
      </c>
      <c r="AM84" s="2">
        <v>1666.8922809999999</v>
      </c>
      <c r="AN84" s="2">
        <f t="shared" si="88"/>
        <v>-0.5789909049999995</v>
      </c>
      <c r="AO84" s="2">
        <f t="shared" si="89"/>
        <v>0.94696968999999953</v>
      </c>
      <c r="AP84" s="2">
        <f t="shared" si="90"/>
        <v>-0.90984283999999604</v>
      </c>
      <c r="AQ84" s="2">
        <f t="shared" si="91"/>
        <v>2.8203859400000013</v>
      </c>
      <c r="AR84" s="2">
        <v>0.54326921699999997</v>
      </c>
      <c r="AS84" s="2">
        <v>13.88888889</v>
      </c>
      <c r="AT84" s="2">
        <v>8.0645161289999994</v>
      </c>
      <c r="AU84" s="2">
        <v>93.636363639999999</v>
      </c>
      <c r="AV84" s="2">
        <v>72.222222220000006</v>
      </c>
      <c r="AW84" s="2">
        <v>49.180327869999999</v>
      </c>
      <c r="AX84" s="2">
        <v>89.090909089999997</v>
      </c>
      <c r="AY84" s="2">
        <v>409.67657730000002</v>
      </c>
      <c r="AZ84" s="2">
        <v>678.79408790000002</v>
      </c>
      <c r="BA84" s="2">
        <f t="shared" si="92"/>
        <v>1.0683760700000011</v>
      </c>
      <c r="BB84" s="2">
        <f t="shared" si="93"/>
        <v>1.7354022049999998</v>
      </c>
      <c r="BC84" s="2">
        <f t="shared" si="94"/>
        <v>5.5555555500000082</v>
      </c>
      <c r="BD84" s="2">
        <f t="shared" si="95"/>
        <v>-2.1017234099999982</v>
      </c>
      <c r="BE84" s="11"/>
    </row>
    <row r="85" spans="1:57" x14ac:dyDescent="0.3">
      <c r="A85" s="2" t="s">
        <v>14</v>
      </c>
      <c r="B85" s="2">
        <v>0.84541064499999996</v>
      </c>
      <c r="C85" s="2">
        <v>15.38461538</v>
      </c>
      <c r="D85" s="2">
        <v>33.333333330000002</v>
      </c>
      <c r="E85" s="2">
        <v>90.052356020000005</v>
      </c>
      <c r="F85" s="2">
        <v>38.46153846</v>
      </c>
      <c r="G85" s="2">
        <v>66.666666669999998</v>
      </c>
      <c r="H85" s="2">
        <v>86.315789469999999</v>
      </c>
      <c r="I85" s="2">
        <v>2749.3073939999999</v>
      </c>
      <c r="J85" s="2">
        <v>1666.8922809999999</v>
      </c>
      <c r="K85" s="2">
        <f t="shared" si="80"/>
        <v>-9.6153846200000004</v>
      </c>
      <c r="L85" s="2">
        <f t="shared" si="81"/>
        <v>-16.666666669999998</v>
      </c>
      <c r="M85" s="2">
        <f t="shared" si="82"/>
        <v>-11.53846154</v>
      </c>
      <c r="N85" s="2">
        <f t="shared" si="83"/>
        <v>-8.3333333300000021</v>
      </c>
      <c r="O85" s="2">
        <v>0.89423078300000003</v>
      </c>
      <c r="P85" s="2">
        <v>40</v>
      </c>
      <c r="Q85" s="2">
        <v>0</v>
      </c>
      <c r="R85" s="2">
        <v>91.542288560000003</v>
      </c>
      <c r="S85" s="2">
        <v>60</v>
      </c>
      <c r="T85" s="2">
        <v>0</v>
      </c>
      <c r="U85" s="2">
        <v>86</v>
      </c>
      <c r="V85" s="2">
        <v>103.80312189999999</v>
      </c>
      <c r="W85" s="2">
        <v>678.79408790000002</v>
      </c>
      <c r="X85" s="2">
        <f t="shared" si="84"/>
        <v>-10</v>
      </c>
      <c r="Y85" s="2">
        <f t="shared" si="85"/>
        <v>0</v>
      </c>
      <c r="Z85" s="2">
        <f t="shared" si="86"/>
        <v>10</v>
      </c>
      <c r="AA85" s="2">
        <f t="shared" si="87"/>
        <v>0</v>
      </c>
      <c r="AB85" s="11"/>
      <c r="AD85" s="2" t="s">
        <v>14</v>
      </c>
      <c r="AE85" s="2">
        <v>0.68599033399999998</v>
      </c>
      <c r="AF85" s="2">
        <v>10</v>
      </c>
      <c r="AG85" s="2">
        <v>13.513513509999999</v>
      </c>
      <c r="AH85" s="2">
        <v>90</v>
      </c>
      <c r="AI85" s="2">
        <v>65</v>
      </c>
      <c r="AJ85" s="2">
        <v>56.756756760000002</v>
      </c>
      <c r="AK85" s="2">
        <v>85.906040270000005</v>
      </c>
      <c r="AL85" s="2">
        <v>1632.0123779999999</v>
      </c>
      <c r="AM85" s="2">
        <v>1666.8922809999999</v>
      </c>
      <c r="AN85" s="2">
        <f t="shared" si="88"/>
        <v>0.32258064500000039</v>
      </c>
      <c r="AO85" s="2">
        <f t="shared" si="89"/>
        <v>2.14987715</v>
      </c>
      <c r="AP85" s="2">
        <f t="shared" si="90"/>
        <v>6.9354838699999988</v>
      </c>
      <c r="AQ85" s="2">
        <f t="shared" si="91"/>
        <v>-1.3827781199999976</v>
      </c>
      <c r="AR85" s="2">
        <v>0.63461536200000002</v>
      </c>
      <c r="AS85" s="2">
        <v>16.666666670000001</v>
      </c>
      <c r="AT85" s="2">
        <v>7.1428571429999996</v>
      </c>
      <c r="AU85" s="2">
        <v>93.283582089999996</v>
      </c>
      <c r="AV85" s="2">
        <v>83.333333330000002</v>
      </c>
      <c r="AW85" s="2">
        <v>42.857142860000003</v>
      </c>
      <c r="AX85" s="2">
        <v>89.473684210000002</v>
      </c>
      <c r="AY85" s="2">
        <v>1435.532481</v>
      </c>
      <c r="AZ85" s="2">
        <v>678.79408790000002</v>
      </c>
      <c r="BA85" s="2">
        <f t="shared" si="92"/>
        <v>2.777777780000001</v>
      </c>
      <c r="BB85" s="2">
        <f t="shared" si="93"/>
        <v>-0.92165898599999974</v>
      </c>
      <c r="BC85" s="2">
        <f t="shared" si="94"/>
        <v>11.111111109999996</v>
      </c>
      <c r="BD85" s="2">
        <f t="shared" si="95"/>
        <v>-6.323185009999996</v>
      </c>
      <c r="BE85" s="11"/>
    </row>
    <row r="86" spans="1:57" x14ac:dyDescent="0.3">
      <c r="A86" s="2" t="s">
        <v>15</v>
      </c>
      <c r="B86" s="2">
        <v>0.85024154200000002</v>
      </c>
      <c r="C86" s="2">
        <v>20</v>
      </c>
      <c r="D86" s="2">
        <v>0</v>
      </c>
      <c r="E86" s="2">
        <v>89.69072165</v>
      </c>
      <c r="F86" s="2">
        <v>50</v>
      </c>
      <c r="G86" s="2">
        <v>66.666666669999998</v>
      </c>
      <c r="H86" s="2">
        <v>86.010362689999994</v>
      </c>
      <c r="I86" s="2">
        <v>4267.1742160000003</v>
      </c>
      <c r="J86" s="2">
        <v>1666.8922809999999</v>
      </c>
      <c r="K86" s="2">
        <f t="shared" si="80"/>
        <v>4.6153846200000004</v>
      </c>
      <c r="L86" s="2">
        <f t="shared" si="81"/>
        <v>-33.333333330000002</v>
      </c>
      <c r="M86" s="2">
        <f t="shared" si="82"/>
        <v>11.53846154</v>
      </c>
      <c r="N86" s="2">
        <f t="shared" si="83"/>
        <v>0</v>
      </c>
      <c r="O86" s="2">
        <v>0.88942307200000004</v>
      </c>
      <c r="P86" s="2">
        <v>25</v>
      </c>
      <c r="Q86" s="2">
        <v>0</v>
      </c>
      <c r="R86" s="2">
        <v>91.089108909999993</v>
      </c>
      <c r="S86" s="2">
        <v>50</v>
      </c>
      <c r="T86" s="2">
        <v>0</v>
      </c>
      <c r="U86" s="2">
        <v>85.572139300000003</v>
      </c>
      <c r="V86" s="2">
        <v>103.80312189999999</v>
      </c>
      <c r="W86" s="2">
        <v>678.79408790000002</v>
      </c>
      <c r="X86" s="2">
        <f t="shared" si="84"/>
        <v>-15</v>
      </c>
      <c r="Y86" s="2">
        <f t="shared" si="85"/>
        <v>0</v>
      </c>
      <c r="Z86" s="2">
        <f t="shared" si="86"/>
        <v>-10</v>
      </c>
      <c r="AA86" s="2">
        <f t="shared" si="87"/>
        <v>0</v>
      </c>
      <c r="AB86" s="11"/>
      <c r="AD86" s="2" t="s">
        <v>15</v>
      </c>
      <c r="AE86" s="2">
        <v>0.73429954099999994</v>
      </c>
      <c r="AF86" s="2">
        <v>8.3333333330000006</v>
      </c>
      <c r="AG86" s="2">
        <v>15.15151515</v>
      </c>
      <c r="AH86" s="2">
        <v>90.123456790000006</v>
      </c>
      <c r="AI86" s="2">
        <v>75</v>
      </c>
      <c r="AJ86" s="2">
        <v>66.666666669999998</v>
      </c>
      <c r="AK86" s="2">
        <v>86.335403729999996</v>
      </c>
      <c r="AL86" s="2">
        <v>6118.6955049999997</v>
      </c>
      <c r="AM86" s="2">
        <v>1666.8922809999999</v>
      </c>
      <c r="AN86" s="2">
        <f t="shared" si="88"/>
        <v>-1.6666666669999994</v>
      </c>
      <c r="AO86" s="2">
        <f t="shared" si="89"/>
        <v>1.6380016400000006</v>
      </c>
      <c r="AP86" s="2">
        <f t="shared" si="90"/>
        <v>10</v>
      </c>
      <c r="AQ86" s="2">
        <f t="shared" si="91"/>
        <v>9.9099099099999961</v>
      </c>
      <c r="AR86" s="2">
        <v>0.69711536200000002</v>
      </c>
      <c r="AS86" s="2">
        <v>10</v>
      </c>
      <c r="AT86" s="2">
        <v>6.8181818180000002</v>
      </c>
      <c r="AU86" s="2">
        <v>91.558441560000006</v>
      </c>
      <c r="AV86" s="2">
        <v>100</v>
      </c>
      <c r="AW86" s="2">
        <v>45.454545449999998</v>
      </c>
      <c r="AX86" s="2">
        <v>87.581699349999994</v>
      </c>
      <c r="AY86" s="2">
        <v>182.70644849999999</v>
      </c>
      <c r="AZ86" s="2">
        <v>678.79408790000002</v>
      </c>
      <c r="BA86" s="2">
        <f t="shared" si="92"/>
        <v>-6.6666666700000015</v>
      </c>
      <c r="BB86" s="2">
        <f t="shared" si="93"/>
        <v>-0.3246753249999994</v>
      </c>
      <c r="BC86" s="2">
        <f t="shared" si="94"/>
        <v>16.666666669999998</v>
      </c>
      <c r="BD86" s="2">
        <f t="shared" si="95"/>
        <v>2.5974025899999944</v>
      </c>
      <c r="BE86" s="11"/>
    </row>
    <row r="87" spans="1:57" x14ac:dyDescent="0.3">
      <c r="A87" s="2" t="s">
        <v>16</v>
      </c>
      <c r="B87" s="2">
        <v>0.85024154200000002</v>
      </c>
      <c r="C87" s="2">
        <v>20</v>
      </c>
      <c r="D87" s="2">
        <v>0</v>
      </c>
      <c r="E87" s="2">
        <v>89.69072165</v>
      </c>
      <c r="F87" s="2">
        <v>50</v>
      </c>
      <c r="G87" s="2">
        <v>66.666666669999998</v>
      </c>
      <c r="H87" s="2">
        <v>86.010362689999994</v>
      </c>
      <c r="I87" s="2">
        <v>4267.1742160000003</v>
      </c>
      <c r="J87" s="2">
        <v>1666.8922809999999</v>
      </c>
      <c r="K87" s="2">
        <f t="shared" si="80"/>
        <v>0</v>
      </c>
      <c r="L87" s="2">
        <f t="shared" si="81"/>
        <v>0</v>
      </c>
      <c r="M87" s="2">
        <f t="shared" si="82"/>
        <v>0</v>
      </c>
      <c r="N87" s="2">
        <f t="shared" si="83"/>
        <v>0</v>
      </c>
      <c r="O87" s="2">
        <v>0.88942307200000004</v>
      </c>
      <c r="P87" s="2">
        <v>25</v>
      </c>
      <c r="Q87" s="2">
        <v>0</v>
      </c>
      <c r="R87" s="2">
        <v>91.089108909999993</v>
      </c>
      <c r="S87" s="2">
        <v>50</v>
      </c>
      <c r="T87" s="2">
        <v>0</v>
      </c>
      <c r="U87" s="2">
        <v>85.572139300000003</v>
      </c>
      <c r="V87" s="2">
        <v>103.80312189999999</v>
      </c>
      <c r="W87" s="2">
        <v>678.79408790000002</v>
      </c>
      <c r="X87" s="2">
        <f t="shared" si="84"/>
        <v>0</v>
      </c>
      <c r="Y87" s="2">
        <f t="shared" si="85"/>
        <v>0</v>
      </c>
      <c r="Z87" s="2">
        <f t="shared" si="86"/>
        <v>0</v>
      </c>
      <c r="AA87" s="2">
        <f t="shared" si="87"/>
        <v>0</v>
      </c>
      <c r="AB87" s="11"/>
      <c r="AD87" s="2" t="s">
        <v>16</v>
      </c>
      <c r="AE87" s="2">
        <v>0.777777791</v>
      </c>
      <c r="AF87" s="2">
        <v>9.0909090910000003</v>
      </c>
      <c r="AG87" s="2">
        <v>17.391304349999999</v>
      </c>
      <c r="AH87" s="2">
        <v>90.173410399999995</v>
      </c>
      <c r="AI87" s="2">
        <v>72.727272729999996</v>
      </c>
      <c r="AJ87" s="2">
        <v>65.217391300000003</v>
      </c>
      <c r="AK87" s="2">
        <v>86.627906980000006</v>
      </c>
      <c r="AL87" s="2">
        <v>5919.5422239999998</v>
      </c>
      <c r="AM87" s="2">
        <v>1666.8922809999999</v>
      </c>
      <c r="AN87" s="2">
        <f t="shared" si="88"/>
        <v>0.75757575799999977</v>
      </c>
      <c r="AO87" s="2">
        <f t="shared" si="89"/>
        <v>2.2397891999999988</v>
      </c>
      <c r="AP87" s="2">
        <f t="shared" si="90"/>
        <v>-2.2727272700000043</v>
      </c>
      <c r="AQ87" s="2">
        <f t="shared" si="91"/>
        <v>-1.4492753699999952</v>
      </c>
      <c r="AR87" s="2">
        <v>0.76923078300000003</v>
      </c>
      <c r="AS87" s="2">
        <v>0</v>
      </c>
      <c r="AT87" s="2">
        <v>6.896551724</v>
      </c>
      <c r="AU87" s="2">
        <v>90.804597700000002</v>
      </c>
      <c r="AV87" s="2">
        <v>100</v>
      </c>
      <c r="AW87" s="2">
        <v>51.724137929999998</v>
      </c>
      <c r="AX87" s="2">
        <v>86.705202310000004</v>
      </c>
      <c r="AY87" s="2">
        <v>91.952292380000003</v>
      </c>
      <c r="AZ87" s="2">
        <v>678.79408790000002</v>
      </c>
      <c r="BA87" s="2">
        <f t="shared" si="92"/>
        <v>-10</v>
      </c>
      <c r="BB87" s="2">
        <f t="shared" si="93"/>
        <v>7.8369905999999823E-2</v>
      </c>
      <c r="BC87" s="2">
        <f t="shared" si="94"/>
        <v>0</v>
      </c>
      <c r="BD87" s="2">
        <f t="shared" si="95"/>
        <v>6.26959248</v>
      </c>
      <c r="BE87" s="11"/>
    </row>
    <row r="88" spans="1:57" x14ac:dyDescent="0.3">
      <c r="A88" s="2" t="s">
        <v>17</v>
      </c>
      <c r="B88" s="2">
        <v>0.85507243899999996</v>
      </c>
      <c r="C88" s="2">
        <v>22.222222219999999</v>
      </c>
      <c r="D88" s="2">
        <v>0</v>
      </c>
      <c r="E88" s="2">
        <v>89.743589740000004</v>
      </c>
      <c r="F88" s="2">
        <v>44.444444439999998</v>
      </c>
      <c r="G88" s="2">
        <v>66.666666669999998</v>
      </c>
      <c r="H88" s="2">
        <v>86.082474230000003</v>
      </c>
      <c r="I88" s="2">
        <v>4536.0808559999996</v>
      </c>
      <c r="J88" s="2">
        <v>1666.8922809999999</v>
      </c>
      <c r="K88" s="2">
        <f t="shared" si="80"/>
        <v>2.222222219999999</v>
      </c>
      <c r="L88" s="2">
        <f t="shared" si="81"/>
        <v>0</v>
      </c>
      <c r="M88" s="2">
        <f t="shared" si="82"/>
        <v>-5.5555555600000019</v>
      </c>
      <c r="N88" s="2">
        <f t="shared" si="83"/>
        <v>0</v>
      </c>
      <c r="O88" s="2">
        <v>0.88942307200000004</v>
      </c>
      <c r="P88" s="2">
        <v>25</v>
      </c>
      <c r="Q88" s="2">
        <v>0</v>
      </c>
      <c r="R88" s="2">
        <v>91.089108909999993</v>
      </c>
      <c r="S88" s="2">
        <v>50</v>
      </c>
      <c r="T88" s="2">
        <v>0</v>
      </c>
      <c r="U88" s="2">
        <v>85.572139300000003</v>
      </c>
      <c r="V88" s="2">
        <v>103.80312189999999</v>
      </c>
      <c r="W88" s="2">
        <v>678.79408790000002</v>
      </c>
      <c r="X88" s="2">
        <f t="shared" si="84"/>
        <v>0</v>
      </c>
      <c r="Y88" s="2">
        <f t="shared" si="85"/>
        <v>0</v>
      </c>
      <c r="Z88" s="2">
        <f t="shared" si="86"/>
        <v>0</v>
      </c>
      <c r="AA88" s="2">
        <f t="shared" si="87"/>
        <v>0</v>
      </c>
      <c r="AB88" s="11"/>
      <c r="AD88" s="2" t="s">
        <v>17</v>
      </c>
      <c r="AE88" s="2">
        <v>0.787439585</v>
      </c>
      <c r="AF88" s="2">
        <v>0</v>
      </c>
      <c r="AG88" s="2">
        <v>12.5</v>
      </c>
      <c r="AH88" s="2">
        <v>88.950276239999994</v>
      </c>
      <c r="AI88" s="2">
        <v>70</v>
      </c>
      <c r="AJ88" s="2">
        <v>56.25</v>
      </c>
      <c r="AK88" s="2">
        <v>84.444444439999998</v>
      </c>
      <c r="AL88" s="2">
        <v>2160.2641269999999</v>
      </c>
      <c r="AM88" s="2">
        <v>1666.8922809999999</v>
      </c>
      <c r="AN88" s="2">
        <f t="shared" si="88"/>
        <v>-9.0909090910000003</v>
      </c>
      <c r="AO88" s="2">
        <f t="shared" si="89"/>
        <v>-4.8913043499999986</v>
      </c>
      <c r="AP88" s="2">
        <f t="shared" si="90"/>
        <v>-2.7272727299999957</v>
      </c>
      <c r="AQ88" s="2">
        <f t="shared" si="91"/>
        <v>-8.9673913000000027</v>
      </c>
      <c r="AR88" s="2">
        <v>0.78365385499999995</v>
      </c>
      <c r="AS88" s="2">
        <v>0</v>
      </c>
      <c r="AT88" s="2">
        <v>4</v>
      </c>
      <c r="AU88" s="2">
        <v>90.502793299999993</v>
      </c>
      <c r="AV88" s="2">
        <v>100</v>
      </c>
      <c r="AW88" s="2">
        <v>44</v>
      </c>
      <c r="AX88" s="2">
        <v>85.95505618</v>
      </c>
      <c r="AY88" s="2">
        <v>212.20447139999999</v>
      </c>
      <c r="AZ88" s="2">
        <v>678.79408790000002</v>
      </c>
      <c r="BA88" s="2">
        <f t="shared" si="92"/>
        <v>0</v>
      </c>
      <c r="BB88" s="2">
        <f t="shared" si="93"/>
        <v>-2.896551724</v>
      </c>
      <c r="BC88" s="2">
        <f t="shared" si="94"/>
        <v>0</v>
      </c>
      <c r="BD88" s="2">
        <f t="shared" si="95"/>
        <v>-7.7241379299999977</v>
      </c>
      <c r="BE88" s="11"/>
    </row>
    <row r="89" spans="1:57" x14ac:dyDescent="0.3">
      <c r="A89" s="2" t="s">
        <v>18</v>
      </c>
      <c r="B89" s="2">
        <v>0.85990339500000001</v>
      </c>
      <c r="C89" s="2">
        <v>25</v>
      </c>
      <c r="D89" s="2">
        <v>0</v>
      </c>
      <c r="E89" s="2">
        <v>89.795918369999995</v>
      </c>
      <c r="F89" s="2">
        <v>50</v>
      </c>
      <c r="G89" s="2">
        <v>66.666666669999998</v>
      </c>
      <c r="H89" s="2">
        <v>86.153846150000007</v>
      </c>
      <c r="I89" s="2">
        <v>4536.0808559999996</v>
      </c>
      <c r="J89" s="2">
        <v>1666.8922809999999</v>
      </c>
      <c r="K89" s="2">
        <f t="shared" si="80"/>
        <v>2.777777780000001</v>
      </c>
      <c r="L89" s="2">
        <f t="shared" si="81"/>
        <v>0</v>
      </c>
      <c r="M89" s="2">
        <f t="shared" si="82"/>
        <v>5.5555555600000019</v>
      </c>
      <c r="N89" s="2">
        <f t="shared" si="83"/>
        <v>0</v>
      </c>
      <c r="O89" s="2">
        <v>0.88942307200000004</v>
      </c>
      <c r="P89" s="2">
        <v>25</v>
      </c>
      <c r="Q89" s="2">
        <v>0</v>
      </c>
      <c r="R89" s="2">
        <v>91.089108909999993</v>
      </c>
      <c r="S89" s="2">
        <v>50</v>
      </c>
      <c r="T89" s="2">
        <v>0</v>
      </c>
      <c r="U89" s="2">
        <v>85.572139300000003</v>
      </c>
      <c r="V89" s="2">
        <v>103.80312189999999</v>
      </c>
      <c r="W89" s="2">
        <v>678.79408790000002</v>
      </c>
      <c r="X89" s="2">
        <f t="shared" si="84"/>
        <v>0</v>
      </c>
      <c r="Y89" s="2">
        <f t="shared" si="85"/>
        <v>0</v>
      </c>
      <c r="Z89" s="2">
        <f t="shared" si="86"/>
        <v>0</v>
      </c>
      <c r="AA89" s="2">
        <f t="shared" si="87"/>
        <v>0</v>
      </c>
      <c r="AB89" s="11"/>
      <c r="AD89" s="2" t="s">
        <v>18</v>
      </c>
      <c r="AE89" s="2">
        <v>0.81159418800000005</v>
      </c>
      <c r="AF89" s="2">
        <v>0</v>
      </c>
      <c r="AG89" s="2">
        <v>16.666666670000001</v>
      </c>
      <c r="AH89" s="2">
        <v>89.247311830000001</v>
      </c>
      <c r="AI89" s="2">
        <v>66.666666669999998</v>
      </c>
      <c r="AJ89" s="2">
        <v>50</v>
      </c>
      <c r="AK89" s="2">
        <v>84.864864859999997</v>
      </c>
      <c r="AL89" s="2">
        <v>407.68509030000001</v>
      </c>
      <c r="AM89" s="2">
        <v>1666.8922809999999</v>
      </c>
      <c r="AN89" s="2">
        <f t="shared" si="88"/>
        <v>0</v>
      </c>
      <c r="AO89" s="2">
        <f t="shared" si="89"/>
        <v>4.1666666700000015</v>
      </c>
      <c r="AP89" s="2">
        <f t="shared" si="90"/>
        <v>-3.3333333300000021</v>
      </c>
      <c r="AQ89" s="2">
        <f t="shared" si="91"/>
        <v>-6.25</v>
      </c>
      <c r="AR89" s="2">
        <v>0.80288463799999998</v>
      </c>
      <c r="AS89" s="2">
        <v>0</v>
      </c>
      <c r="AT89" s="2">
        <v>4.7619047620000003</v>
      </c>
      <c r="AU89" s="2">
        <v>90.710382510000002</v>
      </c>
      <c r="AV89" s="2">
        <v>100</v>
      </c>
      <c r="AW89" s="2">
        <v>38.095238100000003</v>
      </c>
      <c r="AX89" s="2">
        <v>85.714285709999999</v>
      </c>
      <c r="AY89" s="2">
        <v>161.13435430000001</v>
      </c>
      <c r="AZ89" s="2">
        <v>678.79408790000002</v>
      </c>
      <c r="BA89" s="2">
        <f t="shared" si="92"/>
        <v>0</v>
      </c>
      <c r="BB89" s="2">
        <f t="shared" si="93"/>
        <v>0.76190476200000035</v>
      </c>
      <c r="BC89" s="2">
        <f t="shared" si="94"/>
        <v>0</v>
      </c>
      <c r="BD89" s="2">
        <f t="shared" si="95"/>
        <v>-5.9047618999999969</v>
      </c>
      <c r="BE89" s="11"/>
    </row>
    <row r="90" spans="1:57" x14ac:dyDescent="0.3">
      <c r="A90" s="2" t="s">
        <v>40</v>
      </c>
      <c r="B90" s="17"/>
      <c r="C90" s="17"/>
      <c r="D90" s="17"/>
      <c r="E90" s="17"/>
      <c r="F90" s="17"/>
      <c r="G90" s="17"/>
      <c r="H90" s="17"/>
      <c r="I90" s="17"/>
      <c r="J90" s="17"/>
      <c r="K90" s="24">
        <f>AVERAGE(K81:K89)</f>
        <v>2.7777777777777777</v>
      </c>
      <c r="L90" s="24">
        <f>AVERAGE(L81:L89)</f>
        <v>0</v>
      </c>
      <c r="M90" s="24">
        <f>AVERAGE(M81:M89)</f>
        <v>5.5555555555555554</v>
      </c>
      <c r="N90" s="24">
        <f>AVERAGE(N81:N89)</f>
        <v>7.4074074077777778</v>
      </c>
      <c r="O90" s="17"/>
      <c r="P90" s="17"/>
      <c r="Q90" s="17"/>
      <c r="R90" s="17"/>
      <c r="S90" s="17"/>
      <c r="T90" s="17"/>
      <c r="U90" s="17"/>
      <c r="V90" s="17"/>
      <c r="W90" s="17"/>
      <c r="X90" s="24">
        <f>AVERAGE(X81:X89)</f>
        <v>2.7777777777777777</v>
      </c>
      <c r="Y90" s="24">
        <f>AVERAGE(Y81:Y89)</f>
        <v>0</v>
      </c>
      <c r="Z90" s="24">
        <f>AVERAGE(Z81:Z89)</f>
        <v>5.5555555555555554</v>
      </c>
      <c r="AA90" s="24">
        <f>AVERAGE(AA81:AA89)</f>
        <v>0</v>
      </c>
      <c r="AB90" s="11"/>
      <c r="AD90" s="2" t="s">
        <v>40</v>
      </c>
      <c r="AE90" s="17"/>
      <c r="AF90" s="17"/>
      <c r="AG90" s="17"/>
      <c r="AH90" s="17"/>
      <c r="AI90" s="17"/>
      <c r="AJ90" s="17"/>
      <c r="AK90" s="17"/>
      <c r="AL90" s="17"/>
      <c r="AM90" s="17"/>
      <c r="AN90" s="24">
        <f>AVERAGE(AN81:AN89)</f>
        <v>-1.0416666666666667</v>
      </c>
      <c r="AO90" s="24">
        <f>AVERAGE(AO81:AO89)</f>
        <v>0.79365079400000005</v>
      </c>
      <c r="AP90" s="24">
        <f>AVERAGE(AP81:AP89)</f>
        <v>2.027290448888889</v>
      </c>
      <c r="AQ90" s="24">
        <f>AVERAGE(AQ81:AQ89)</f>
        <v>1.851851852222222</v>
      </c>
      <c r="AR90" s="17"/>
      <c r="AS90" s="17"/>
      <c r="AT90" s="17"/>
      <c r="AU90" s="17"/>
      <c r="AV90" s="17"/>
      <c r="AW90" s="17"/>
      <c r="AX90" s="17"/>
      <c r="AY90" s="17"/>
      <c r="AZ90" s="17"/>
      <c r="BA90" s="24">
        <f>AVERAGE(BA81:BA89)</f>
        <v>-1.0457516339999999</v>
      </c>
      <c r="BB90" s="24">
        <f>AVERAGE(BB81:BB89)</f>
        <v>0.52910052911111116</v>
      </c>
      <c r="BC90" s="24">
        <f>AVERAGE(BC81:BC89)</f>
        <v>6.2745098044444445</v>
      </c>
      <c r="BD90" s="24">
        <f>AVERAGE(BD81:BD89)</f>
        <v>-1.8278018277777777</v>
      </c>
      <c r="BE90" s="11"/>
    </row>
    <row r="91" spans="1:57" x14ac:dyDescent="0.3">
      <c r="AB91" s="11"/>
      <c r="BE91" s="11"/>
    </row>
    <row r="92" spans="1:57" x14ac:dyDescent="0.3">
      <c r="A92" s="1" t="s">
        <v>30</v>
      </c>
      <c r="B92" s="30" t="s">
        <v>19</v>
      </c>
      <c r="C92" s="30"/>
      <c r="D92" s="30"/>
      <c r="E92" s="30"/>
      <c r="F92" s="30"/>
      <c r="G92" s="30"/>
      <c r="H92" s="30"/>
      <c r="I92" s="30"/>
      <c r="J92" s="30"/>
      <c r="K92" s="3"/>
      <c r="L92" s="3"/>
      <c r="M92" s="3"/>
      <c r="N92" s="3"/>
      <c r="O92" s="31" t="s">
        <v>20</v>
      </c>
      <c r="P92" s="31"/>
      <c r="Q92" s="31"/>
      <c r="R92" s="31"/>
      <c r="S92" s="31"/>
      <c r="T92" s="31"/>
      <c r="U92" s="31"/>
      <c r="V92" s="31"/>
      <c r="W92" s="31"/>
      <c r="X92" s="6"/>
      <c r="Y92" s="6"/>
      <c r="Z92" s="6"/>
      <c r="AA92" s="6"/>
      <c r="AB92" s="11"/>
      <c r="AD92" s="1" t="s">
        <v>30</v>
      </c>
      <c r="AE92" s="30" t="s">
        <v>19</v>
      </c>
      <c r="AF92" s="30"/>
      <c r="AG92" s="30"/>
      <c r="AH92" s="30"/>
      <c r="AI92" s="30"/>
      <c r="AJ92" s="30"/>
      <c r="AK92" s="30"/>
      <c r="AL92" s="30"/>
      <c r="AM92" s="30"/>
      <c r="AN92" s="3"/>
      <c r="AO92" s="3"/>
      <c r="AP92" s="3"/>
      <c r="AQ92" s="3"/>
      <c r="AR92" s="31" t="s">
        <v>20</v>
      </c>
      <c r="AS92" s="31"/>
      <c r="AT92" s="31"/>
      <c r="AU92" s="31"/>
      <c r="AV92" s="31"/>
      <c r="AW92" s="31"/>
      <c r="AX92" s="31"/>
      <c r="AY92" s="31"/>
      <c r="AZ92" s="31"/>
      <c r="BA92" s="22"/>
      <c r="BB92" s="22"/>
      <c r="BC92" s="22"/>
      <c r="BD92" s="22"/>
      <c r="BE92" s="11"/>
    </row>
    <row r="93" spans="1:57" x14ac:dyDescent="0.3">
      <c r="A93" s="4"/>
      <c r="B93" s="5" t="s">
        <v>0</v>
      </c>
      <c r="C93" s="5" t="s">
        <v>1</v>
      </c>
      <c r="D93" s="5" t="s">
        <v>2</v>
      </c>
      <c r="E93" s="5" t="s">
        <v>3</v>
      </c>
      <c r="F93" s="5" t="s">
        <v>4</v>
      </c>
      <c r="G93" s="5" t="s">
        <v>5</v>
      </c>
      <c r="H93" s="5" t="s">
        <v>6</v>
      </c>
      <c r="I93" s="5" t="s">
        <v>7</v>
      </c>
      <c r="J93" s="5" t="s">
        <v>8</v>
      </c>
      <c r="K93" s="5" t="s">
        <v>36</v>
      </c>
      <c r="L93" s="5" t="s">
        <v>37</v>
      </c>
      <c r="M93" s="5" t="s">
        <v>38</v>
      </c>
      <c r="N93" s="5" t="s">
        <v>39</v>
      </c>
      <c r="O93" s="5" t="s">
        <v>0</v>
      </c>
      <c r="P93" s="5" t="s">
        <v>1</v>
      </c>
      <c r="Q93" s="5" t="s">
        <v>2</v>
      </c>
      <c r="R93" s="5" t="s">
        <v>3</v>
      </c>
      <c r="S93" s="5" t="s">
        <v>4</v>
      </c>
      <c r="T93" s="5" t="s">
        <v>5</v>
      </c>
      <c r="U93" s="5" t="s">
        <v>6</v>
      </c>
      <c r="V93" s="5" t="s">
        <v>7</v>
      </c>
      <c r="W93" s="5" t="s">
        <v>8</v>
      </c>
      <c r="X93" s="5" t="s">
        <v>36</v>
      </c>
      <c r="Y93" s="5" t="s">
        <v>37</v>
      </c>
      <c r="Z93" s="5" t="s">
        <v>38</v>
      </c>
      <c r="AA93" s="5" t="s">
        <v>39</v>
      </c>
      <c r="AB93" s="11"/>
      <c r="AD93" s="4"/>
      <c r="AE93" s="5" t="s">
        <v>0</v>
      </c>
      <c r="AF93" s="5" t="s">
        <v>1</v>
      </c>
      <c r="AG93" s="5" t="s">
        <v>2</v>
      </c>
      <c r="AH93" s="5" t="s">
        <v>3</v>
      </c>
      <c r="AI93" s="5" t="s">
        <v>4</v>
      </c>
      <c r="AJ93" s="5" t="s">
        <v>5</v>
      </c>
      <c r="AK93" s="5" t="s">
        <v>6</v>
      </c>
      <c r="AL93" s="5" t="s">
        <v>7</v>
      </c>
      <c r="AM93" s="5" t="s">
        <v>8</v>
      </c>
      <c r="AN93" s="5" t="s">
        <v>36</v>
      </c>
      <c r="AO93" s="5" t="s">
        <v>37</v>
      </c>
      <c r="AP93" s="5" t="s">
        <v>38</v>
      </c>
      <c r="AQ93" s="5" t="s">
        <v>39</v>
      </c>
      <c r="AR93" s="5" t="s">
        <v>0</v>
      </c>
      <c r="AS93" s="5" t="s">
        <v>1</v>
      </c>
      <c r="AT93" s="5" t="s">
        <v>2</v>
      </c>
      <c r="AU93" s="5" t="s">
        <v>3</v>
      </c>
      <c r="AV93" s="5" t="s">
        <v>4</v>
      </c>
      <c r="AW93" s="5" t="s">
        <v>5</v>
      </c>
      <c r="AX93" s="5" t="s">
        <v>6</v>
      </c>
      <c r="AY93" s="5" t="s">
        <v>7</v>
      </c>
      <c r="AZ93" s="5" t="s">
        <v>8</v>
      </c>
      <c r="BA93" s="5" t="s">
        <v>36</v>
      </c>
      <c r="BB93" s="5" t="s">
        <v>37</v>
      </c>
      <c r="BC93" s="5" t="s">
        <v>38</v>
      </c>
      <c r="BD93" s="5" t="s">
        <v>39</v>
      </c>
      <c r="BE93" s="11"/>
    </row>
    <row r="94" spans="1:57" x14ac:dyDescent="0.3">
      <c r="A94" s="2" t="s">
        <v>9</v>
      </c>
      <c r="B94" s="2">
        <v>0.54106277199999997</v>
      </c>
      <c r="C94" s="2">
        <v>9.6774193549999996</v>
      </c>
      <c r="D94" s="2">
        <v>0</v>
      </c>
      <c r="E94" s="2">
        <v>90.350877190000006</v>
      </c>
      <c r="F94" s="2">
        <v>53.763440860000003</v>
      </c>
      <c r="G94" s="2">
        <v>0</v>
      </c>
      <c r="H94" s="2">
        <v>78.761061949999998</v>
      </c>
      <c r="I94" s="2">
        <v>1245.275482</v>
      </c>
      <c r="J94" s="2">
        <v>1245.275482</v>
      </c>
      <c r="K94" s="2"/>
      <c r="L94" s="2"/>
      <c r="M94" s="2"/>
      <c r="N94" s="2"/>
      <c r="O94" s="2">
        <v>0.62980771099999999</v>
      </c>
      <c r="P94" s="2">
        <v>6.7567567569999998</v>
      </c>
      <c r="Q94" s="2">
        <v>0</v>
      </c>
      <c r="R94" s="2">
        <v>94.029850749999994</v>
      </c>
      <c r="S94" s="2">
        <v>41.891891889999997</v>
      </c>
      <c r="T94" s="2">
        <v>0</v>
      </c>
      <c r="U94" s="2">
        <v>86.466165410000002</v>
      </c>
      <c r="V94" s="2">
        <v>468.57330880000001</v>
      </c>
      <c r="W94" s="2">
        <v>468.57330880000001</v>
      </c>
      <c r="X94" s="2"/>
      <c r="Y94" s="2"/>
      <c r="Z94" s="2"/>
      <c r="AA94" s="2"/>
      <c r="AB94" s="11"/>
      <c r="AD94" s="2" t="s">
        <v>9</v>
      </c>
      <c r="AE94" s="2">
        <v>5.3140095999999998E-2</v>
      </c>
      <c r="AF94" s="2">
        <v>5.3140096620000001</v>
      </c>
      <c r="AG94" s="2">
        <v>0</v>
      </c>
      <c r="AH94" s="2">
        <v>0</v>
      </c>
      <c r="AI94" s="2">
        <v>45.631067960000003</v>
      </c>
      <c r="AJ94" s="2">
        <v>0</v>
      </c>
      <c r="AK94" s="2">
        <v>0</v>
      </c>
      <c r="AL94" s="2">
        <v>1245.275482</v>
      </c>
      <c r="AM94" s="2">
        <v>1245.275482</v>
      </c>
      <c r="AN94" s="2"/>
      <c r="AO94" s="2"/>
      <c r="AP94" s="2"/>
      <c r="AQ94" s="2"/>
      <c r="AR94" s="2">
        <v>3.3653848E-2</v>
      </c>
      <c r="AS94" s="2">
        <v>3.365384615</v>
      </c>
      <c r="AT94" s="2">
        <v>0</v>
      </c>
      <c r="AU94" s="2">
        <v>0</v>
      </c>
      <c r="AV94" s="2">
        <v>42.028985509999998</v>
      </c>
      <c r="AW94" s="2">
        <v>0</v>
      </c>
      <c r="AX94" s="2">
        <v>0</v>
      </c>
      <c r="AY94" s="2">
        <v>468.57330880000001</v>
      </c>
      <c r="AZ94" s="2">
        <v>468.57330880000001</v>
      </c>
      <c r="BA94" s="2"/>
      <c r="BB94" s="2"/>
      <c r="BC94" s="2"/>
      <c r="BD94" s="2"/>
      <c r="BE94" s="11"/>
    </row>
    <row r="95" spans="1:57" x14ac:dyDescent="0.3">
      <c r="A95" s="2" t="s">
        <v>10</v>
      </c>
      <c r="B95" s="2">
        <v>0.71980679000000003</v>
      </c>
      <c r="C95" s="2">
        <v>8.8888888890000004</v>
      </c>
      <c r="D95" s="2">
        <v>0</v>
      </c>
      <c r="E95" s="2">
        <v>89.506172840000005</v>
      </c>
      <c r="F95" s="2">
        <v>60</v>
      </c>
      <c r="G95" s="2">
        <v>0</v>
      </c>
      <c r="H95" s="2">
        <v>77.63975155</v>
      </c>
      <c r="I95" s="2">
        <v>1947.978709</v>
      </c>
      <c r="J95" s="2">
        <v>1245.275482</v>
      </c>
      <c r="K95" s="2">
        <f xml:space="preserve"> C95 -C94</f>
        <v>-0.78853046599999921</v>
      </c>
      <c r="L95" s="2">
        <f xml:space="preserve"> D95 -D94</f>
        <v>0</v>
      </c>
      <c r="M95" s="2">
        <f xml:space="preserve"> F95 -F94</f>
        <v>6.2365591399999971</v>
      </c>
      <c r="N95" s="2">
        <f xml:space="preserve"> G95 -G94</f>
        <v>0</v>
      </c>
      <c r="O95" s="2">
        <v>0.75961536200000002</v>
      </c>
      <c r="P95" s="2">
        <v>9.0909090910000003</v>
      </c>
      <c r="Q95" s="2">
        <v>0</v>
      </c>
      <c r="R95" s="2">
        <v>93.902439020000003</v>
      </c>
      <c r="S95" s="2">
        <v>45.454545449999998</v>
      </c>
      <c r="T95" s="2">
        <v>0</v>
      </c>
      <c r="U95" s="2">
        <v>85.889570550000002</v>
      </c>
      <c r="V95" s="2">
        <v>468.57330880000001</v>
      </c>
      <c r="W95" s="2">
        <v>468.57330880000001</v>
      </c>
      <c r="X95" s="2">
        <f xml:space="preserve"> P95 -P94</f>
        <v>2.3341523340000006</v>
      </c>
      <c r="Y95" s="2">
        <f xml:space="preserve"> Q95 -Q94</f>
        <v>0</v>
      </c>
      <c r="Z95" s="2">
        <f xml:space="preserve"> S95 -S94</f>
        <v>3.5626535600000011</v>
      </c>
      <c r="AA95" s="2">
        <f xml:space="preserve"> T95 -T94</f>
        <v>0</v>
      </c>
      <c r="AB95" s="11"/>
      <c r="AD95" s="2" t="s">
        <v>10</v>
      </c>
      <c r="AE95" s="2">
        <v>5.3140095999999998E-2</v>
      </c>
      <c r="AF95" s="2">
        <v>5.3140096620000001</v>
      </c>
      <c r="AG95" s="2">
        <v>0</v>
      </c>
      <c r="AH95" s="2">
        <v>0</v>
      </c>
      <c r="AI95" s="2">
        <v>45.631067960000003</v>
      </c>
      <c r="AJ95" s="2">
        <v>0</v>
      </c>
      <c r="AK95" s="2">
        <v>0</v>
      </c>
      <c r="AL95" s="2">
        <v>1245.275482</v>
      </c>
      <c r="AM95" s="2">
        <v>1245.275482</v>
      </c>
      <c r="AN95" s="2">
        <f xml:space="preserve"> AF95 -AF94</f>
        <v>0</v>
      </c>
      <c r="AO95" s="2">
        <f xml:space="preserve"> AG95 -AG94</f>
        <v>0</v>
      </c>
      <c r="AP95" s="2">
        <f xml:space="preserve"> AI95 -AI94</f>
        <v>0</v>
      </c>
      <c r="AQ95" s="2">
        <f xml:space="preserve"> AJ95 -AJ94</f>
        <v>0</v>
      </c>
      <c r="AR95" s="2">
        <v>3.3653848E-2</v>
      </c>
      <c r="AS95" s="2">
        <v>3.365384615</v>
      </c>
      <c r="AT95" s="2">
        <v>0</v>
      </c>
      <c r="AU95" s="2">
        <v>0</v>
      </c>
      <c r="AV95" s="2">
        <v>42.028985509999998</v>
      </c>
      <c r="AW95" s="2">
        <v>0</v>
      </c>
      <c r="AX95" s="2">
        <v>0</v>
      </c>
      <c r="AY95" s="2">
        <v>468.57330880000001</v>
      </c>
      <c r="AZ95" s="2">
        <v>468.57330880000001</v>
      </c>
      <c r="BA95" s="2">
        <f xml:space="preserve"> AS95 -AS94</f>
        <v>0</v>
      </c>
      <c r="BB95" s="2">
        <f xml:space="preserve"> AT95 -AT94</f>
        <v>0</v>
      </c>
      <c r="BC95" s="2">
        <f xml:space="preserve"> AV95 -AV94</f>
        <v>0</v>
      </c>
      <c r="BD95" s="2">
        <f xml:space="preserve"> AW95 -AW94</f>
        <v>0</v>
      </c>
      <c r="BE95" s="11"/>
    </row>
    <row r="96" spans="1:57" x14ac:dyDescent="0.3">
      <c r="A96" s="2" t="s">
        <v>11</v>
      </c>
      <c r="B96" s="2">
        <v>0.89371979199999996</v>
      </c>
      <c r="C96" s="2">
        <v>0</v>
      </c>
      <c r="D96" s="2">
        <v>0</v>
      </c>
      <c r="E96" s="2">
        <v>89.805825240000004</v>
      </c>
      <c r="F96" s="2">
        <v>0</v>
      </c>
      <c r="G96" s="2">
        <v>100</v>
      </c>
      <c r="H96" s="2">
        <v>79.512195120000001</v>
      </c>
      <c r="I96" s="2">
        <v>0</v>
      </c>
      <c r="J96" s="2">
        <v>1245.275482</v>
      </c>
      <c r="K96" s="2">
        <f t="shared" ref="K96:K103" si="96" xml:space="preserve"> C96 -C95</f>
        <v>-8.8888888890000004</v>
      </c>
      <c r="L96" s="2">
        <f t="shared" ref="L96:L103" si="97" xml:space="preserve"> D96 -D95</f>
        <v>0</v>
      </c>
      <c r="M96" s="2">
        <f t="shared" ref="M96:M103" si="98" xml:space="preserve"> F96 -F95</f>
        <v>-60</v>
      </c>
      <c r="N96" s="2">
        <f t="shared" ref="N96:N103" si="99" xml:space="preserve"> G96 -G95</f>
        <v>100</v>
      </c>
      <c r="O96" s="2">
        <v>0.92307692799999996</v>
      </c>
      <c r="P96" s="2">
        <v>0</v>
      </c>
      <c r="Q96" s="2">
        <v>0</v>
      </c>
      <c r="R96" s="2">
        <v>92.753623189999999</v>
      </c>
      <c r="S96" s="2">
        <v>0</v>
      </c>
      <c r="T96" s="2">
        <v>100</v>
      </c>
      <c r="U96" s="2">
        <v>85.4368932</v>
      </c>
      <c r="V96" s="2">
        <v>0</v>
      </c>
      <c r="W96" s="2">
        <v>468.57330880000001</v>
      </c>
      <c r="X96" s="2">
        <f t="shared" ref="X96:X103" si="100" xml:space="preserve"> P96 -P95</f>
        <v>-9.0909090910000003</v>
      </c>
      <c r="Y96" s="2">
        <f t="shared" ref="Y96:Y103" si="101" xml:space="preserve"> Q96 -Q95</f>
        <v>0</v>
      </c>
      <c r="Z96" s="2">
        <f t="shared" ref="Z96:Z103" si="102" xml:space="preserve"> S96 -S95</f>
        <v>-45.454545449999998</v>
      </c>
      <c r="AA96" s="2">
        <f t="shared" ref="AA96:AA103" si="103" xml:space="preserve"> T96 -T95</f>
        <v>100</v>
      </c>
      <c r="AB96" s="11"/>
      <c r="AD96" s="2" t="s">
        <v>11</v>
      </c>
      <c r="AE96" s="2">
        <v>0.20289854700000001</v>
      </c>
      <c r="AF96" s="2">
        <v>6.3380281690000002</v>
      </c>
      <c r="AG96" s="2">
        <v>11.11111111</v>
      </c>
      <c r="AH96" s="2">
        <v>100</v>
      </c>
      <c r="AI96" s="2">
        <v>47.18309859</v>
      </c>
      <c r="AJ96" s="2">
        <v>44.444444439999998</v>
      </c>
      <c r="AK96" s="2">
        <v>89.285714290000001</v>
      </c>
      <c r="AL96" s="2">
        <v>12313.97718</v>
      </c>
      <c r="AM96" s="2">
        <v>1245.275482</v>
      </c>
      <c r="AN96" s="2">
        <f t="shared" ref="AN96:AN103" si="104" xml:space="preserve"> AF96 -AF95</f>
        <v>1.0240185070000001</v>
      </c>
      <c r="AO96" s="2">
        <f t="shared" ref="AO96:AO103" si="105" xml:space="preserve"> AG96 -AG95</f>
        <v>11.11111111</v>
      </c>
      <c r="AP96" s="2">
        <f t="shared" ref="AP96:AP103" si="106" xml:space="preserve"> AI96 -AI95</f>
        <v>1.5520306299999973</v>
      </c>
      <c r="AQ96" s="2">
        <f t="shared" ref="AQ96:AQ103" si="107" xml:space="preserve"> AJ96 -AJ95</f>
        <v>44.444444439999998</v>
      </c>
      <c r="AR96" s="2">
        <v>0.14903846400000001</v>
      </c>
      <c r="AS96" s="2">
        <v>4.5454545450000001</v>
      </c>
      <c r="AT96" s="2">
        <v>0</v>
      </c>
      <c r="AU96" s="2">
        <v>88.888888890000004</v>
      </c>
      <c r="AV96" s="2">
        <v>43.79084967</v>
      </c>
      <c r="AW96" s="2">
        <v>55.555555560000002</v>
      </c>
      <c r="AX96" s="2">
        <v>81.481481479999999</v>
      </c>
      <c r="AY96" s="2">
        <v>313.96476610000002</v>
      </c>
      <c r="AZ96" s="2">
        <v>468.57330880000001</v>
      </c>
      <c r="BA96" s="2">
        <f t="shared" ref="BA96:BA103" si="108" xml:space="preserve"> AS96 -AS95</f>
        <v>1.1800699300000002</v>
      </c>
      <c r="BB96" s="2">
        <f t="shared" ref="BB96:BB103" si="109" xml:space="preserve"> AT96 -AT95</f>
        <v>0</v>
      </c>
      <c r="BC96" s="2">
        <f t="shared" ref="BC96:BC103" si="110" xml:space="preserve"> AV96 -AV95</f>
        <v>1.7618641600000018</v>
      </c>
      <c r="BD96" s="2">
        <f t="shared" ref="BD96:BD103" si="111" xml:space="preserve"> AW96 -AW95</f>
        <v>55.555555560000002</v>
      </c>
      <c r="BE96" s="11"/>
    </row>
    <row r="97" spans="1:57" x14ac:dyDescent="0.3">
      <c r="A97" s="2" t="s">
        <v>12</v>
      </c>
      <c r="B97" s="2">
        <v>0.89371979199999996</v>
      </c>
      <c r="C97" s="2">
        <v>0</v>
      </c>
      <c r="D97" s="2">
        <v>0</v>
      </c>
      <c r="E97" s="2">
        <v>89.805825240000004</v>
      </c>
      <c r="F97" s="2">
        <v>0</v>
      </c>
      <c r="G97" s="2">
        <v>100</v>
      </c>
      <c r="H97" s="2">
        <v>79.512195120000001</v>
      </c>
      <c r="I97" s="2">
        <v>0</v>
      </c>
      <c r="J97" s="2">
        <v>1245.275482</v>
      </c>
      <c r="K97" s="2">
        <f t="shared" si="96"/>
        <v>0</v>
      </c>
      <c r="L97" s="2">
        <f t="shared" si="97"/>
        <v>0</v>
      </c>
      <c r="M97" s="2">
        <f t="shared" si="98"/>
        <v>0</v>
      </c>
      <c r="N97" s="2">
        <f t="shared" si="99"/>
        <v>0</v>
      </c>
      <c r="O97" s="2">
        <v>0.91826921699999997</v>
      </c>
      <c r="P97" s="2">
        <v>0</v>
      </c>
      <c r="Q97" s="2">
        <v>0</v>
      </c>
      <c r="R97" s="2">
        <v>92.718446599999993</v>
      </c>
      <c r="S97" s="2">
        <v>0</v>
      </c>
      <c r="T97" s="2">
        <v>100</v>
      </c>
      <c r="U97" s="2">
        <v>85.365853659999999</v>
      </c>
      <c r="V97" s="2">
        <v>0</v>
      </c>
      <c r="W97" s="2">
        <v>468.57330880000001</v>
      </c>
      <c r="X97" s="2">
        <f t="shared" si="100"/>
        <v>0</v>
      </c>
      <c r="Y97" s="2">
        <f t="shared" si="101"/>
        <v>0</v>
      </c>
      <c r="Z97" s="2">
        <f t="shared" si="102"/>
        <v>0</v>
      </c>
      <c r="AA97" s="2">
        <f t="shared" si="103"/>
        <v>0</v>
      </c>
      <c r="AB97" s="11"/>
      <c r="AD97" s="2" t="s">
        <v>12</v>
      </c>
      <c r="AE97" s="2">
        <v>0.48792269799999999</v>
      </c>
      <c r="AF97" s="2">
        <v>6.4102564099999997</v>
      </c>
      <c r="AG97" s="2">
        <v>14.28571429</v>
      </c>
      <c r="AH97" s="2">
        <v>91.089108909999993</v>
      </c>
      <c r="AI97" s="2">
        <v>57.69230769</v>
      </c>
      <c r="AJ97" s="2">
        <v>64.285714290000001</v>
      </c>
      <c r="AK97" s="2">
        <v>80</v>
      </c>
      <c r="AL97" s="2">
        <v>14289.39263</v>
      </c>
      <c r="AM97" s="2">
        <v>1245.275482</v>
      </c>
      <c r="AN97" s="2">
        <f t="shared" si="104"/>
        <v>7.2228240999999471E-2</v>
      </c>
      <c r="AO97" s="2">
        <f t="shared" si="105"/>
        <v>3.1746031800000001</v>
      </c>
      <c r="AP97" s="2">
        <f t="shared" si="106"/>
        <v>10.5092091</v>
      </c>
      <c r="AQ97" s="2">
        <f t="shared" si="107"/>
        <v>19.841269850000003</v>
      </c>
      <c r="AR97" s="2">
        <v>0.51923078300000003</v>
      </c>
      <c r="AS97" s="2">
        <v>7.8125</v>
      </c>
      <c r="AT97" s="2">
        <v>2.8571428569999999</v>
      </c>
      <c r="AU97" s="2">
        <v>93.577981649999998</v>
      </c>
      <c r="AV97" s="2">
        <v>50</v>
      </c>
      <c r="AW97" s="2">
        <v>65.714285709999999</v>
      </c>
      <c r="AX97" s="2">
        <v>87.962962959999999</v>
      </c>
      <c r="AY97" s="2">
        <v>132.6184208</v>
      </c>
      <c r="AZ97" s="2">
        <v>468.57330880000001</v>
      </c>
      <c r="BA97" s="2">
        <f t="shared" si="108"/>
        <v>3.2670454549999999</v>
      </c>
      <c r="BB97" s="2">
        <f t="shared" si="109"/>
        <v>2.8571428569999999</v>
      </c>
      <c r="BC97" s="2">
        <f t="shared" si="110"/>
        <v>6.2091503299999999</v>
      </c>
      <c r="BD97" s="2">
        <f t="shared" si="111"/>
        <v>10.158730149999997</v>
      </c>
      <c r="BE97" s="11"/>
    </row>
    <row r="98" spans="1:57" x14ac:dyDescent="0.3">
      <c r="A98" s="2" t="s">
        <v>13</v>
      </c>
      <c r="B98" s="2">
        <v>0.88888889599999998</v>
      </c>
      <c r="C98" s="2">
        <v>0</v>
      </c>
      <c r="D98" s="2">
        <v>0</v>
      </c>
      <c r="E98" s="2">
        <v>89.756097560000001</v>
      </c>
      <c r="F98" s="2">
        <v>0</v>
      </c>
      <c r="G98" s="2">
        <v>0</v>
      </c>
      <c r="H98" s="2">
        <v>79.41176471</v>
      </c>
      <c r="I98" s="2">
        <v>0</v>
      </c>
      <c r="J98" s="2">
        <v>1245.275482</v>
      </c>
      <c r="K98" s="2">
        <f t="shared" si="96"/>
        <v>0</v>
      </c>
      <c r="L98" s="2">
        <f t="shared" si="97"/>
        <v>0</v>
      </c>
      <c r="M98" s="2">
        <f t="shared" si="98"/>
        <v>0</v>
      </c>
      <c r="N98" s="2">
        <f t="shared" si="99"/>
        <v>-100</v>
      </c>
      <c r="O98" s="2">
        <v>0.90384614500000005</v>
      </c>
      <c r="P98" s="2">
        <v>0</v>
      </c>
      <c r="Q98" s="2">
        <v>0</v>
      </c>
      <c r="R98" s="2">
        <v>92.610837439999997</v>
      </c>
      <c r="S98" s="2">
        <v>50</v>
      </c>
      <c r="T98" s="2">
        <v>100</v>
      </c>
      <c r="U98" s="2">
        <v>85.643564359999999</v>
      </c>
      <c r="V98" s="2">
        <v>12.67926789</v>
      </c>
      <c r="W98" s="2">
        <v>468.57330880000001</v>
      </c>
      <c r="X98" s="2">
        <f t="shared" si="100"/>
        <v>0</v>
      </c>
      <c r="Y98" s="2">
        <f t="shared" si="101"/>
        <v>0</v>
      </c>
      <c r="Z98" s="2">
        <f t="shared" si="102"/>
        <v>50</v>
      </c>
      <c r="AA98" s="2">
        <f t="shared" si="103"/>
        <v>0</v>
      </c>
      <c r="AB98" s="11"/>
      <c r="AD98" s="2" t="s">
        <v>13</v>
      </c>
      <c r="AE98" s="2">
        <v>0.66183572999999996</v>
      </c>
      <c r="AF98" s="2">
        <v>9.7560975610000007</v>
      </c>
      <c r="AG98" s="2">
        <v>13.043478260000001</v>
      </c>
      <c r="AH98" s="2">
        <v>90.909090910000003</v>
      </c>
      <c r="AI98" s="2">
        <v>65.853658539999998</v>
      </c>
      <c r="AJ98" s="2">
        <v>56.52173913</v>
      </c>
      <c r="AK98" s="2">
        <v>80.281690139999995</v>
      </c>
      <c r="AL98" s="2">
        <v>4452.5206879999996</v>
      </c>
      <c r="AM98" s="2">
        <v>1245.275482</v>
      </c>
      <c r="AN98" s="2">
        <f t="shared" si="104"/>
        <v>3.345841151000001</v>
      </c>
      <c r="AO98" s="2">
        <f t="shared" si="105"/>
        <v>-1.242236029999999</v>
      </c>
      <c r="AP98" s="2">
        <f t="shared" si="106"/>
        <v>8.161350849999998</v>
      </c>
      <c r="AQ98" s="2">
        <f t="shared" si="107"/>
        <v>-7.7639751600000011</v>
      </c>
      <c r="AR98" s="2">
        <v>0.67307692799999996</v>
      </c>
      <c r="AS98" s="2">
        <v>5.8823529409999997</v>
      </c>
      <c r="AT98" s="2">
        <v>3.703703704</v>
      </c>
      <c r="AU98" s="2">
        <v>93.197278909999994</v>
      </c>
      <c r="AV98" s="2">
        <v>55.882352939999997</v>
      </c>
      <c r="AW98" s="2">
        <v>62.962962959999999</v>
      </c>
      <c r="AX98" s="2">
        <v>84.931506850000005</v>
      </c>
      <c r="AY98" s="2">
        <v>-13.174274090000001</v>
      </c>
      <c r="AZ98" s="2">
        <v>468.57330880000001</v>
      </c>
      <c r="BA98" s="2">
        <f t="shared" si="108"/>
        <v>-1.9301470590000003</v>
      </c>
      <c r="BB98" s="2">
        <f t="shared" si="109"/>
        <v>0.84656084700000012</v>
      </c>
      <c r="BC98" s="2">
        <f t="shared" si="110"/>
        <v>5.882352939999997</v>
      </c>
      <c r="BD98" s="2">
        <f t="shared" si="111"/>
        <v>-2.7513227499999999</v>
      </c>
      <c r="BE98" s="11"/>
    </row>
    <row r="99" spans="1:57" x14ac:dyDescent="0.3">
      <c r="A99" s="2" t="s">
        <v>14</v>
      </c>
      <c r="B99" s="2">
        <v>0.85507243899999996</v>
      </c>
      <c r="C99" s="2">
        <v>0</v>
      </c>
      <c r="D99" s="2">
        <v>0</v>
      </c>
      <c r="E99" s="2">
        <v>89.39393939</v>
      </c>
      <c r="F99" s="2">
        <v>50</v>
      </c>
      <c r="G99" s="2">
        <v>33.333333330000002</v>
      </c>
      <c r="H99" s="2">
        <v>79.187817260000003</v>
      </c>
      <c r="I99" s="2">
        <v>-2.629241339</v>
      </c>
      <c r="J99" s="2">
        <v>1245.275482</v>
      </c>
      <c r="K99" s="2">
        <f t="shared" si="96"/>
        <v>0</v>
      </c>
      <c r="L99" s="2">
        <f t="shared" si="97"/>
        <v>0</v>
      </c>
      <c r="M99" s="2">
        <f t="shared" si="98"/>
        <v>50</v>
      </c>
      <c r="N99" s="2">
        <f t="shared" si="99"/>
        <v>33.333333330000002</v>
      </c>
      <c r="O99" s="2">
        <v>0.86538463799999998</v>
      </c>
      <c r="P99" s="2">
        <v>0</v>
      </c>
      <c r="Q99" s="2">
        <v>0</v>
      </c>
      <c r="R99" s="2">
        <v>92.307692309999993</v>
      </c>
      <c r="S99" s="2">
        <v>60</v>
      </c>
      <c r="T99" s="2">
        <v>100</v>
      </c>
      <c r="U99" s="2">
        <v>85.051546389999999</v>
      </c>
      <c r="V99" s="2">
        <v>375.19368730000002</v>
      </c>
      <c r="W99" s="2">
        <v>468.57330880000001</v>
      </c>
      <c r="X99" s="2">
        <f t="shared" si="100"/>
        <v>0</v>
      </c>
      <c r="Y99" s="2">
        <f t="shared" si="101"/>
        <v>0</v>
      </c>
      <c r="Z99" s="2">
        <f t="shared" si="102"/>
        <v>10</v>
      </c>
      <c r="AA99" s="2">
        <f t="shared" si="103"/>
        <v>0</v>
      </c>
      <c r="AB99" s="11"/>
      <c r="AD99" s="2" t="s">
        <v>14</v>
      </c>
      <c r="AE99" s="2">
        <v>0.797101438</v>
      </c>
      <c r="AF99" s="2">
        <v>6.25</v>
      </c>
      <c r="AG99" s="2">
        <v>16.666666670000001</v>
      </c>
      <c r="AH99" s="2">
        <v>90.502793299999993</v>
      </c>
      <c r="AI99" s="2">
        <v>62.5</v>
      </c>
      <c r="AJ99" s="2">
        <v>50</v>
      </c>
      <c r="AK99" s="2">
        <v>79.213483150000002</v>
      </c>
      <c r="AL99" s="2">
        <v>262.86617519999999</v>
      </c>
      <c r="AM99" s="2">
        <v>1245.275482</v>
      </c>
      <c r="AN99" s="2">
        <f t="shared" si="104"/>
        <v>-3.5060975610000007</v>
      </c>
      <c r="AO99" s="2">
        <f t="shared" si="105"/>
        <v>3.6231884100000009</v>
      </c>
      <c r="AP99" s="2">
        <f t="shared" si="106"/>
        <v>-3.3536585399999979</v>
      </c>
      <c r="AQ99" s="2">
        <f t="shared" si="107"/>
        <v>-6.5217391300000003</v>
      </c>
      <c r="AR99" s="2">
        <v>0.74038463799999998</v>
      </c>
      <c r="AS99" s="2">
        <v>7.1428571429999996</v>
      </c>
      <c r="AT99" s="2">
        <v>5.5555555559999998</v>
      </c>
      <c r="AU99" s="2">
        <v>93.209876539999996</v>
      </c>
      <c r="AV99" s="2">
        <v>53.571428570000002</v>
      </c>
      <c r="AW99" s="2">
        <v>50</v>
      </c>
      <c r="AX99" s="2">
        <v>85.093167699999995</v>
      </c>
      <c r="AY99" s="2">
        <v>119.66794899999999</v>
      </c>
      <c r="AZ99" s="2">
        <v>468.57330880000001</v>
      </c>
      <c r="BA99" s="2">
        <f t="shared" si="108"/>
        <v>1.2605042019999999</v>
      </c>
      <c r="BB99" s="2">
        <f t="shared" si="109"/>
        <v>1.8518518519999998</v>
      </c>
      <c r="BC99" s="2">
        <f t="shared" si="110"/>
        <v>-2.3109243699999951</v>
      </c>
      <c r="BD99" s="2">
        <f t="shared" si="111"/>
        <v>-12.962962959999999</v>
      </c>
      <c r="BE99" s="11"/>
    </row>
    <row r="100" spans="1:57" x14ac:dyDescent="0.3">
      <c r="A100" s="2" t="s">
        <v>15</v>
      </c>
      <c r="B100" s="2">
        <v>0.84057968900000002</v>
      </c>
      <c r="C100" s="2">
        <v>0</v>
      </c>
      <c r="D100" s="2">
        <v>0</v>
      </c>
      <c r="E100" s="2">
        <v>89.230769230000007</v>
      </c>
      <c r="F100" s="2">
        <v>50</v>
      </c>
      <c r="G100" s="2">
        <v>37.5</v>
      </c>
      <c r="H100" s="2">
        <v>78.350515459999997</v>
      </c>
      <c r="I100" s="2">
        <v>-21.49253551</v>
      </c>
      <c r="J100" s="2">
        <v>1245.275482</v>
      </c>
      <c r="K100" s="2">
        <f t="shared" si="96"/>
        <v>0</v>
      </c>
      <c r="L100" s="2">
        <f t="shared" si="97"/>
        <v>0</v>
      </c>
      <c r="M100" s="2">
        <f t="shared" si="98"/>
        <v>0</v>
      </c>
      <c r="N100" s="2">
        <f t="shared" si="99"/>
        <v>4.1666666699999979</v>
      </c>
      <c r="O100" s="2">
        <v>0.88942307200000004</v>
      </c>
      <c r="P100" s="2">
        <v>0</v>
      </c>
      <c r="Q100" s="2">
        <v>0</v>
      </c>
      <c r="R100" s="2">
        <v>92.5</v>
      </c>
      <c r="S100" s="2">
        <v>50</v>
      </c>
      <c r="T100" s="2">
        <v>100</v>
      </c>
      <c r="U100" s="2">
        <v>85.427135680000006</v>
      </c>
      <c r="V100" s="2">
        <v>58.326911019999997</v>
      </c>
      <c r="W100" s="2">
        <v>468.57330880000001</v>
      </c>
      <c r="X100" s="2">
        <f t="shared" si="100"/>
        <v>0</v>
      </c>
      <c r="Y100" s="2">
        <f t="shared" si="101"/>
        <v>0</v>
      </c>
      <c r="Z100" s="2">
        <f t="shared" si="102"/>
        <v>-10</v>
      </c>
      <c r="AA100" s="2">
        <f t="shared" si="103"/>
        <v>0</v>
      </c>
      <c r="AB100" s="11"/>
      <c r="AD100" s="2" t="s">
        <v>15</v>
      </c>
      <c r="AE100" s="2">
        <v>0.80676329099999999</v>
      </c>
      <c r="AF100" s="2">
        <v>6.25</v>
      </c>
      <c r="AG100" s="2">
        <v>20</v>
      </c>
      <c r="AH100" s="2">
        <v>90.607734809999997</v>
      </c>
      <c r="AI100" s="2">
        <v>75</v>
      </c>
      <c r="AJ100" s="2">
        <v>60</v>
      </c>
      <c r="AK100" s="2">
        <v>80</v>
      </c>
      <c r="AL100" s="2">
        <v>6079.2273560000003</v>
      </c>
      <c r="AM100" s="2">
        <v>1245.275482</v>
      </c>
      <c r="AN100" s="2">
        <f t="shared" si="104"/>
        <v>0</v>
      </c>
      <c r="AO100" s="2">
        <f t="shared" si="105"/>
        <v>3.3333333299999985</v>
      </c>
      <c r="AP100" s="2">
        <f t="shared" si="106"/>
        <v>12.5</v>
      </c>
      <c r="AQ100" s="2">
        <f t="shared" si="107"/>
        <v>10</v>
      </c>
      <c r="AR100" s="2">
        <v>0.73076921699999997</v>
      </c>
      <c r="AS100" s="2">
        <v>4</v>
      </c>
      <c r="AT100" s="2">
        <v>5</v>
      </c>
      <c r="AU100" s="2">
        <v>92.024539880000006</v>
      </c>
      <c r="AV100" s="2">
        <v>60</v>
      </c>
      <c r="AW100" s="2">
        <v>60</v>
      </c>
      <c r="AX100" s="2">
        <v>84.567901230000004</v>
      </c>
      <c r="AY100" s="2">
        <v>118.10682629999999</v>
      </c>
      <c r="AZ100" s="2">
        <v>468.57330880000001</v>
      </c>
      <c r="BA100" s="2">
        <f t="shared" si="108"/>
        <v>-3.1428571429999996</v>
      </c>
      <c r="BB100" s="2">
        <f t="shared" si="109"/>
        <v>-0.55555555599999984</v>
      </c>
      <c r="BC100" s="2">
        <f t="shared" si="110"/>
        <v>6.4285714299999981</v>
      </c>
      <c r="BD100" s="2">
        <f t="shared" si="111"/>
        <v>10</v>
      </c>
      <c r="BE100" s="11"/>
    </row>
    <row r="101" spans="1:57" x14ac:dyDescent="0.3">
      <c r="A101" s="2" t="s">
        <v>16</v>
      </c>
      <c r="B101" s="2">
        <v>0.84541064499999996</v>
      </c>
      <c r="C101" s="2">
        <v>0</v>
      </c>
      <c r="D101" s="2">
        <v>10</v>
      </c>
      <c r="E101" s="2">
        <v>89.69072165</v>
      </c>
      <c r="F101" s="2">
        <v>33.333333330000002</v>
      </c>
      <c r="G101" s="2">
        <v>40</v>
      </c>
      <c r="H101" s="2">
        <v>78.756476680000006</v>
      </c>
      <c r="I101" s="2">
        <v>-21.49253551</v>
      </c>
      <c r="J101" s="2">
        <v>1245.275482</v>
      </c>
      <c r="K101" s="2">
        <f t="shared" si="96"/>
        <v>0</v>
      </c>
      <c r="L101" s="2">
        <f t="shared" si="97"/>
        <v>10</v>
      </c>
      <c r="M101" s="2">
        <f t="shared" si="98"/>
        <v>-16.666666669999998</v>
      </c>
      <c r="N101" s="2">
        <f t="shared" si="99"/>
        <v>2.5</v>
      </c>
      <c r="O101" s="2">
        <v>0.89423078300000003</v>
      </c>
      <c r="P101" s="2">
        <v>0</v>
      </c>
      <c r="Q101" s="2">
        <v>0</v>
      </c>
      <c r="R101" s="2">
        <v>92.537313429999998</v>
      </c>
      <c r="S101" s="2">
        <v>33.333333330000002</v>
      </c>
      <c r="T101" s="2">
        <v>100</v>
      </c>
      <c r="U101" s="2">
        <v>85.5</v>
      </c>
      <c r="V101" s="2">
        <v>58.326911019999997</v>
      </c>
      <c r="W101" s="2">
        <v>468.57330880000001</v>
      </c>
      <c r="X101" s="2">
        <f t="shared" si="100"/>
        <v>0</v>
      </c>
      <c r="Y101" s="2">
        <f t="shared" si="101"/>
        <v>0</v>
      </c>
      <c r="Z101" s="2">
        <f t="shared" si="102"/>
        <v>-16.666666669999998</v>
      </c>
      <c r="AA101" s="2">
        <f t="shared" si="103"/>
        <v>0</v>
      </c>
      <c r="AB101" s="11"/>
      <c r="AD101" s="2" t="s">
        <v>16</v>
      </c>
      <c r="AE101" s="2">
        <v>0.81159418800000005</v>
      </c>
      <c r="AF101" s="2">
        <v>7.1428571429999996</v>
      </c>
      <c r="AG101" s="2">
        <v>18.18181818</v>
      </c>
      <c r="AH101" s="2">
        <v>90.659340659999998</v>
      </c>
      <c r="AI101" s="2">
        <v>64.285714290000001</v>
      </c>
      <c r="AJ101" s="2">
        <v>54.545454550000002</v>
      </c>
      <c r="AK101" s="2">
        <v>80.110497240000001</v>
      </c>
      <c r="AL101" s="2">
        <v>784.89792980000004</v>
      </c>
      <c r="AM101" s="2">
        <v>1245.275482</v>
      </c>
      <c r="AN101" s="2">
        <f t="shared" si="104"/>
        <v>0.89285714299999963</v>
      </c>
      <c r="AO101" s="2">
        <f t="shared" si="105"/>
        <v>-1.8181818199999995</v>
      </c>
      <c r="AP101" s="2">
        <f t="shared" si="106"/>
        <v>-10.714285709999999</v>
      </c>
      <c r="AQ101" s="2">
        <f t="shared" si="107"/>
        <v>-5.4545454499999977</v>
      </c>
      <c r="AR101" s="2">
        <v>0.73076921699999997</v>
      </c>
      <c r="AS101" s="2">
        <v>4</v>
      </c>
      <c r="AT101" s="2">
        <v>5</v>
      </c>
      <c r="AU101" s="2">
        <v>92.024539880000006</v>
      </c>
      <c r="AV101" s="2">
        <v>56</v>
      </c>
      <c r="AW101" s="2">
        <v>50</v>
      </c>
      <c r="AX101" s="2">
        <v>84.567901230000004</v>
      </c>
      <c r="AY101" s="2">
        <v>124.8613848</v>
      </c>
      <c r="AZ101" s="2">
        <v>468.57330880000001</v>
      </c>
      <c r="BA101" s="2">
        <f t="shared" si="108"/>
        <v>0</v>
      </c>
      <c r="BB101" s="2">
        <f t="shared" si="109"/>
        <v>0</v>
      </c>
      <c r="BC101" s="2">
        <f t="shared" si="110"/>
        <v>-4</v>
      </c>
      <c r="BD101" s="2">
        <f t="shared" si="111"/>
        <v>-10</v>
      </c>
      <c r="BE101" s="11"/>
    </row>
    <row r="102" spans="1:57" x14ac:dyDescent="0.3">
      <c r="A102" s="2" t="s">
        <v>17</v>
      </c>
      <c r="B102" s="2">
        <v>0.84541064499999996</v>
      </c>
      <c r="C102" s="2">
        <v>0</v>
      </c>
      <c r="D102" s="2">
        <v>10</v>
      </c>
      <c r="E102" s="2">
        <v>89.69072165</v>
      </c>
      <c r="F102" s="2">
        <v>33.333333330000002</v>
      </c>
      <c r="G102" s="2">
        <v>40</v>
      </c>
      <c r="H102" s="2">
        <v>78.756476680000006</v>
      </c>
      <c r="I102" s="2">
        <v>-21.49253551</v>
      </c>
      <c r="J102" s="2">
        <v>1245.275482</v>
      </c>
      <c r="K102" s="2">
        <f t="shared" si="96"/>
        <v>0</v>
      </c>
      <c r="L102" s="2">
        <f t="shared" si="97"/>
        <v>0</v>
      </c>
      <c r="M102" s="2">
        <f t="shared" si="98"/>
        <v>0</v>
      </c>
      <c r="N102" s="2">
        <f t="shared" si="99"/>
        <v>0</v>
      </c>
      <c r="O102" s="2">
        <v>0.88942307200000004</v>
      </c>
      <c r="P102" s="2">
        <v>0</v>
      </c>
      <c r="Q102" s="2">
        <v>0</v>
      </c>
      <c r="R102" s="2">
        <v>92.5</v>
      </c>
      <c r="S102" s="2">
        <v>33.333333330000002</v>
      </c>
      <c r="T102" s="2">
        <v>80</v>
      </c>
      <c r="U102" s="2">
        <v>85.427135680000006</v>
      </c>
      <c r="V102" s="2">
        <v>58.326911019999997</v>
      </c>
      <c r="W102" s="2">
        <v>468.57330880000001</v>
      </c>
      <c r="X102" s="2">
        <f t="shared" si="100"/>
        <v>0</v>
      </c>
      <c r="Y102" s="2">
        <f t="shared" si="101"/>
        <v>0</v>
      </c>
      <c r="Z102" s="2">
        <f t="shared" si="102"/>
        <v>0</v>
      </c>
      <c r="AA102" s="2">
        <f t="shared" si="103"/>
        <v>-20</v>
      </c>
      <c r="AB102" s="11"/>
      <c r="AD102" s="2" t="s">
        <v>17</v>
      </c>
      <c r="AE102" s="2">
        <v>0.82608693799999999</v>
      </c>
      <c r="AF102" s="2">
        <v>0</v>
      </c>
      <c r="AG102" s="2">
        <v>22.222222219999999</v>
      </c>
      <c r="AH102" s="2">
        <v>90.374331549999994</v>
      </c>
      <c r="AI102" s="2">
        <v>72.727272729999996</v>
      </c>
      <c r="AJ102" s="2">
        <v>66.666666669999998</v>
      </c>
      <c r="AK102" s="2">
        <v>80.107526879999995</v>
      </c>
      <c r="AL102" s="2">
        <v>1193.005733</v>
      </c>
      <c r="AM102" s="2">
        <v>1245.275482</v>
      </c>
      <c r="AN102" s="2">
        <f t="shared" si="104"/>
        <v>-7.1428571429999996</v>
      </c>
      <c r="AO102" s="2">
        <f t="shared" si="105"/>
        <v>4.0404040399999985</v>
      </c>
      <c r="AP102" s="2">
        <f t="shared" si="106"/>
        <v>8.4415584399999943</v>
      </c>
      <c r="AQ102" s="2">
        <f t="shared" si="107"/>
        <v>12.121212119999996</v>
      </c>
      <c r="AR102" s="2">
        <v>0.73076921699999997</v>
      </c>
      <c r="AS102" s="2">
        <v>4.1666666670000003</v>
      </c>
      <c r="AT102" s="2">
        <v>4.7619047620000003</v>
      </c>
      <c r="AU102" s="2">
        <v>92.024539880000006</v>
      </c>
      <c r="AV102" s="2">
        <v>58.333333330000002</v>
      </c>
      <c r="AW102" s="2">
        <v>52.380952379999997</v>
      </c>
      <c r="AX102" s="2">
        <v>84.567901230000004</v>
      </c>
      <c r="AY102" s="2">
        <v>124.8613848</v>
      </c>
      <c r="AZ102" s="2">
        <v>468.57330880000001</v>
      </c>
      <c r="BA102" s="2">
        <f t="shared" si="108"/>
        <v>0.16666666700000032</v>
      </c>
      <c r="BB102" s="2">
        <f t="shared" si="109"/>
        <v>-0.23809523799999965</v>
      </c>
      <c r="BC102" s="2">
        <f t="shared" si="110"/>
        <v>2.3333333300000021</v>
      </c>
      <c r="BD102" s="2">
        <f t="shared" si="111"/>
        <v>2.3809523799999965</v>
      </c>
      <c r="BE102" s="11"/>
    </row>
    <row r="103" spans="1:57" x14ac:dyDescent="0.3">
      <c r="A103" s="2" t="s">
        <v>18</v>
      </c>
      <c r="B103" s="2">
        <v>0.84541064499999996</v>
      </c>
      <c r="C103" s="2">
        <v>0</v>
      </c>
      <c r="D103" s="2">
        <v>10</v>
      </c>
      <c r="E103" s="2">
        <v>89.69072165</v>
      </c>
      <c r="F103" s="2">
        <v>33.333333330000002</v>
      </c>
      <c r="G103" s="2">
        <v>40</v>
      </c>
      <c r="H103" s="2">
        <v>78.756476680000006</v>
      </c>
      <c r="I103" s="2">
        <v>-21.49253551</v>
      </c>
      <c r="J103" s="2">
        <v>1245.275482</v>
      </c>
      <c r="K103" s="2">
        <f t="shared" si="96"/>
        <v>0</v>
      </c>
      <c r="L103" s="2">
        <f t="shared" si="97"/>
        <v>0</v>
      </c>
      <c r="M103" s="2">
        <f t="shared" si="98"/>
        <v>0</v>
      </c>
      <c r="N103" s="2">
        <f t="shared" si="99"/>
        <v>0</v>
      </c>
      <c r="O103" s="2">
        <v>0.88461536200000002</v>
      </c>
      <c r="P103" s="2">
        <v>0</v>
      </c>
      <c r="Q103" s="2">
        <v>0</v>
      </c>
      <c r="R103" s="2">
        <v>92.462311560000003</v>
      </c>
      <c r="S103" s="2">
        <v>25</v>
      </c>
      <c r="T103" s="2">
        <v>80</v>
      </c>
      <c r="U103" s="2">
        <v>85.353535350000001</v>
      </c>
      <c r="V103" s="2">
        <v>58.326911019999997</v>
      </c>
      <c r="W103" s="2">
        <v>468.57330880000001</v>
      </c>
      <c r="X103" s="2">
        <f t="shared" si="100"/>
        <v>0</v>
      </c>
      <c r="Y103" s="2">
        <f t="shared" si="101"/>
        <v>0</v>
      </c>
      <c r="Z103" s="2">
        <f t="shared" si="102"/>
        <v>-8.3333333300000021</v>
      </c>
      <c r="AA103" s="2">
        <f t="shared" si="103"/>
        <v>0</v>
      </c>
      <c r="AB103" s="11"/>
      <c r="AD103" s="2" t="s">
        <v>18</v>
      </c>
      <c r="AE103" s="2">
        <v>0.83091789500000002</v>
      </c>
      <c r="AF103" s="2">
        <v>0</v>
      </c>
      <c r="AG103" s="2">
        <v>22.222222219999999</v>
      </c>
      <c r="AH103" s="2">
        <v>90.425531910000004</v>
      </c>
      <c r="AI103" s="2">
        <v>80</v>
      </c>
      <c r="AJ103" s="2">
        <v>66.666666669999998</v>
      </c>
      <c r="AK103" s="2">
        <v>80.213903740000006</v>
      </c>
      <c r="AL103" s="2">
        <v>1252.4527599999999</v>
      </c>
      <c r="AM103" s="2">
        <v>1245.275482</v>
      </c>
      <c r="AN103" s="2">
        <f t="shared" si="104"/>
        <v>0</v>
      </c>
      <c r="AO103" s="2">
        <f t="shared" si="105"/>
        <v>0</v>
      </c>
      <c r="AP103" s="2">
        <f t="shared" si="106"/>
        <v>7.2727272700000043</v>
      </c>
      <c r="AQ103" s="2">
        <f t="shared" si="107"/>
        <v>0</v>
      </c>
      <c r="AR103" s="2">
        <v>0.74038463799999998</v>
      </c>
      <c r="AS103" s="2">
        <v>4.3478260869999996</v>
      </c>
      <c r="AT103" s="2">
        <v>5</v>
      </c>
      <c r="AU103" s="2">
        <v>92.121212119999996</v>
      </c>
      <c r="AV103" s="2">
        <v>56.52173913</v>
      </c>
      <c r="AW103" s="2">
        <v>50</v>
      </c>
      <c r="AX103" s="2">
        <v>84.756097560000001</v>
      </c>
      <c r="AY103" s="2">
        <v>131.4186674</v>
      </c>
      <c r="AZ103" s="2">
        <v>468.57330880000001</v>
      </c>
      <c r="BA103" s="2">
        <f t="shared" si="108"/>
        <v>0.18115941999999929</v>
      </c>
      <c r="BB103" s="2">
        <f t="shared" si="109"/>
        <v>0.23809523799999965</v>
      </c>
      <c r="BC103" s="2">
        <f t="shared" si="110"/>
        <v>-1.8115942000000018</v>
      </c>
      <c r="BD103" s="2">
        <f t="shared" si="111"/>
        <v>-2.3809523799999965</v>
      </c>
      <c r="BE103" s="11"/>
    </row>
    <row r="104" spans="1:57" x14ac:dyDescent="0.3">
      <c r="A104" s="2" t="s">
        <v>40</v>
      </c>
      <c r="B104" s="17"/>
      <c r="C104" s="17"/>
      <c r="D104" s="17"/>
      <c r="E104" s="17"/>
      <c r="F104" s="17"/>
      <c r="G104" s="17"/>
      <c r="H104" s="17"/>
      <c r="I104" s="17"/>
      <c r="J104" s="17"/>
      <c r="K104" s="24">
        <f>AVERAGE(K95:K103)</f>
        <v>-1.0752688172222222</v>
      </c>
      <c r="L104" s="24">
        <f>AVERAGE(L95:L103)</f>
        <v>1.1111111111111112</v>
      </c>
      <c r="M104" s="24">
        <f>AVERAGE(M95:M103)</f>
        <v>-2.2700119477777778</v>
      </c>
      <c r="N104" s="24">
        <f>AVERAGE(N95:N103)</f>
        <v>4.4444444444444446</v>
      </c>
      <c r="O104" s="17"/>
      <c r="P104" s="17"/>
      <c r="Q104" s="17"/>
      <c r="R104" s="17"/>
      <c r="S104" s="17"/>
      <c r="T104" s="17"/>
      <c r="U104" s="17"/>
      <c r="V104" s="17"/>
      <c r="W104" s="17"/>
      <c r="X104" s="24">
        <f>AVERAGE(X95:X103)</f>
        <v>-0.75075075077777775</v>
      </c>
      <c r="Y104" s="24">
        <f>AVERAGE(Y95:Y103)</f>
        <v>0</v>
      </c>
      <c r="Z104" s="24">
        <f>AVERAGE(Z95:Z103)</f>
        <v>-1.8768768766666664</v>
      </c>
      <c r="AA104" s="24">
        <f>AVERAGE(AA95:AA103)</f>
        <v>8.8888888888888893</v>
      </c>
      <c r="AB104" s="11"/>
      <c r="AD104" s="2" t="s">
        <v>40</v>
      </c>
      <c r="AE104" s="17"/>
      <c r="AF104" s="17"/>
      <c r="AG104" s="17"/>
      <c r="AH104" s="17"/>
      <c r="AI104" s="17"/>
      <c r="AJ104" s="17"/>
      <c r="AK104" s="17"/>
      <c r="AL104" s="17"/>
      <c r="AM104" s="17"/>
      <c r="AN104" s="24">
        <f>AVERAGE(AN95:AN103)</f>
        <v>-0.590445518</v>
      </c>
      <c r="AO104" s="24">
        <f>AVERAGE(AO95:AO103)</f>
        <v>2.4691358022222221</v>
      </c>
      <c r="AP104" s="24">
        <f>AVERAGE(AP95:AP103)</f>
        <v>3.8187702266666665</v>
      </c>
      <c r="AQ104" s="24">
        <f>AVERAGE(AQ95:AQ103)</f>
        <v>7.4074074077777778</v>
      </c>
      <c r="AR104" s="17"/>
      <c r="AS104" s="17"/>
      <c r="AT104" s="17"/>
      <c r="AU104" s="17"/>
      <c r="AV104" s="17"/>
      <c r="AW104" s="17"/>
      <c r="AX104" s="17"/>
      <c r="AY104" s="17"/>
      <c r="AZ104" s="17"/>
      <c r="BA104" s="24">
        <f>AVERAGE(BA95:BA103)</f>
        <v>0.10916016355555552</v>
      </c>
      <c r="BB104" s="24">
        <f>AVERAGE(BB95:BB103)</f>
        <v>0.55555555555555558</v>
      </c>
      <c r="BC104" s="24">
        <f>AVERAGE(BC95:BC103)</f>
        <v>1.6103059577777781</v>
      </c>
      <c r="BD104" s="24">
        <f>AVERAGE(BD95:BD103)</f>
        <v>5.5555555555555554</v>
      </c>
      <c r="BE104" s="11"/>
    </row>
    <row r="105" spans="1:57" x14ac:dyDescent="0.3">
      <c r="AB105" s="11"/>
      <c r="BE105" s="11"/>
    </row>
    <row r="106" spans="1:57" x14ac:dyDescent="0.3">
      <c r="A106" s="1" t="s">
        <v>31</v>
      </c>
      <c r="B106" s="30" t="s">
        <v>19</v>
      </c>
      <c r="C106" s="30"/>
      <c r="D106" s="30"/>
      <c r="E106" s="30"/>
      <c r="F106" s="30"/>
      <c r="G106" s="30"/>
      <c r="H106" s="30"/>
      <c r="I106" s="30"/>
      <c r="J106" s="30"/>
      <c r="K106" s="3"/>
      <c r="L106" s="3"/>
      <c r="M106" s="3"/>
      <c r="N106" s="3"/>
      <c r="O106" s="31" t="s">
        <v>20</v>
      </c>
      <c r="P106" s="31"/>
      <c r="Q106" s="31"/>
      <c r="R106" s="31"/>
      <c r="S106" s="31"/>
      <c r="T106" s="31"/>
      <c r="U106" s="31"/>
      <c r="V106" s="31"/>
      <c r="W106" s="31"/>
      <c r="X106" s="6"/>
      <c r="Y106" s="6"/>
      <c r="Z106" s="6"/>
      <c r="AA106" s="6"/>
      <c r="AB106" s="11"/>
      <c r="AD106" s="1" t="s">
        <v>31</v>
      </c>
      <c r="AE106" s="30" t="s">
        <v>19</v>
      </c>
      <c r="AF106" s="30"/>
      <c r="AG106" s="30"/>
      <c r="AH106" s="30"/>
      <c r="AI106" s="30"/>
      <c r="AJ106" s="30"/>
      <c r="AK106" s="30"/>
      <c r="AL106" s="30"/>
      <c r="AM106" s="30"/>
      <c r="AN106" s="3"/>
      <c r="AO106" s="3"/>
      <c r="AP106" s="3"/>
      <c r="AQ106" s="3"/>
      <c r="AR106" s="31" t="s">
        <v>20</v>
      </c>
      <c r="AS106" s="31"/>
      <c r="AT106" s="31"/>
      <c r="AU106" s="31"/>
      <c r="AV106" s="31"/>
      <c r="AW106" s="31"/>
      <c r="AX106" s="31"/>
      <c r="AY106" s="31"/>
      <c r="AZ106" s="31"/>
      <c r="BA106" s="22"/>
      <c r="BB106" s="22"/>
      <c r="BC106" s="22"/>
      <c r="BD106" s="22"/>
      <c r="BE106" s="11"/>
    </row>
    <row r="107" spans="1:57" x14ac:dyDescent="0.3">
      <c r="A107" s="4"/>
      <c r="B107" s="5" t="s">
        <v>0</v>
      </c>
      <c r="C107" s="5" t="s">
        <v>1</v>
      </c>
      <c r="D107" s="5" t="s">
        <v>2</v>
      </c>
      <c r="E107" s="5" t="s">
        <v>3</v>
      </c>
      <c r="F107" s="5" t="s">
        <v>4</v>
      </c>
      <c r="G107" s="5" t="s">
        <v>5</v>
      </c>
      <c r="H107" s="5" t="s">
        <v>6</v>
      </c>
      <c r="I107" s="5" t="s">
        <v>7</v>
      </c>
      <c r="J107" s="5" t="s">
        <v>8</v>
      </c>
      <c r="K107" s="5" t="s">
        <v>36</v>
      </c>
      <c r="L107" s="5" t="s">
        <v>37</v>
      </c>
      <c r="M107" s="5" t="s">
        <v>38</v>
      </c>
      <c r="N107" s="5" t="s">
        <v>39</v>
      </c>
      <c r="O107" s="5" t="s">
        <v>0</v>
      </c>
      <c r="P107" s="5" t="s">
        <v>1</v>
      </c>
      <c r="Q107" s="5" t="s">
        <v>2</v>
      </c>
      <c r="R107" s="5" t="s">
        <v>3</v>
      </c>
      <c r="S107" s="5" t="s">
        <v>4</v>
      </c>
      <c r="T107" s="5" t="s">
        <v>5</v>
      </c>
      <c r="U107" s="5" t="s">
        <v>6</v>
      </c>
      <c r="V107" s="5" t="s">
        <v>7</v>
      </c>
      <c r="W107" s="5" t="s">
        <v>8</v>
      </c>
      <c r="X107" s="5" t="s">
        <v>36</v>
      </c>
      <c r="Y107" s="5" t="s">
        <v>37</v>
      </c>
      <c r="Z107" s="5" t="s">
        <v>38</v>
      </c>
      <c r="AA107" s="5" t="s">
        <v>39</v>
      </c>
      <c r="AB107" s="11"/>
      <c r="AD107" s="4"/>
      <c r="AE107" s="5" t="s">
        <v>0</v>
      </c>
      <c r="AF107" s="5" t="s">
        <v>1</v>
      </c>
      <c r="AG107" s="5" t="s">
        <v>2</v>
      </c>
      <c r="AH107" s="5" t="s">
        <v>3</v>
      </c>
      <c r="AI107" s="5" t="s">
        <v>4</v>
      </c>
      <c r="AJ107" s="5" t="s">
        <v>5</v>
      </c>
      <c r="AK107" s="5" t="s">
        <v>6</v>
      </c>
      <c r="AL107" s="5" t="s">
        <v>7</v>
      </c>
      <c r="AM107" s="5" t="s">
        <v>8</v>
      </c>
      <c r="AN107" s="5" t="s">
        <v>36</v>
      </c>
      <c r="AO107" s="5" t="s">
        <v>37</v>
      </c>
      <c r="AP107" s="5" t="s">
        <v>38</v>
      </c>
      <c r="AQ107" s="5" t="s">
        <v>39</v>
      </c>
      <c r="AR107" s="5" t="s">
        <v>0</v>
      </c>
      <c r="AS107" s="5" t="s">
        <v>1</v>
      </c>
      <c r="AT107" s="5" t="s">
        <v>2</v>
      </c>
      <c r="AU107" s="5" t="s">
        <v>3</v>
      </c>
      <c r="AV107" s="5" t="s">
        <v>4</v>
      </c>
      <c r="AW107" s="5" t="s">
        <v>5</v>
      </c>
      <c r="AX107" s="5" t="s">
        <v>6</v>
      </c>
      <c r="AY107" s="5" t="s">
        <v>7</v>
      </c>
      <c r="AZ107" s="5" t="s">
        <v>8</v>
      </c>
      <c r="BA107" s="5" t="s">
        <v>36</v>
      </c>
      <c r="BB107" s="5" t="s">
        <v>37</v>
      </c>
      <c r="BC107" s="5" t="s">
        <v>38</v>
      </c>
      <c r="BD107" s="5" t="s">
        <v>39</v>
      </c>
      <c r="BE107" s="11"/>
    </row>
    <row r="108" spans="1:57" x14ac:dyDescent="0.3">
      <c r="A108" s="2" t="s">
        <v>9</v>
      </c>
      <c r="B108" s="2">
        <v>0.38073393700000002</v>
      </c>
      <c r="C108" s="2">
        <v>6.0240963860000001</v>
      </c>
      <c r="D108" s="2">
        <v>5.6603773579999999</v>
      </c>
      <c r="E108" s="2">
        <v>91.463414630000003</v>
      </c>
      <c r="F108" s="2">
        <v>49.397590360000002</v>
      </c>
      <c r="G108" s="2">
        <v>45.283018869999999</v>
      </c>
      <c r="H108" s="2">
        <v>83.950617280000003</v>
      </c>
      <c r="I108" s="2">
        <v>297.88453190000001</v>
      </c>
      <c r="J108" s="2">
        <v>9380.9790940000003</v>
      </c>
      <c r="K108" s="2"/>
      <c r="L108" s="2"/>
      <c r="M108" s="2"/>
      <c r="N108" s="2"/>
      <c r="O108" s="2">
        <v>0.39269405600000001</v>
      </c>
      <c r="P108" s="2">
        <v>6.25</v>
      </c>
      <c r="Q108" s="2">
        <v>10</v>
      </c>
      <c r="R108" s="2">
        <v>91.566265060000006</v>
      </c>
      <c r="S108" s="2">
        <v>50.526315789999998</v>
      </c>
      <c r="T108" s="2">
        <v>35</v>
      </c>
      <c r="U108" s="2">
        <v>84.337349399999994</v>
      </c>
      <c r="V108" s="2">
        <v>41.737483730000001</v>
      </c>
      <c r="W108" s="2">
        <v>255.7316817</v>
      </c>
      <c r="X108" s="2"/>
      <c r="Y108" s="2"/>
      <c r="Z108" s="2"/>
      <c r="AA108" s="2"/>
      <c r="AB108" s="11"/>
      <c r="AD108" s="2" t="s">
        <v>9</v>
      </c>
      <c r="AE108" s="2">
        <v>0.40825688799999998</v>
      </c>
      <c r="AF108" s="2">
        <v>7.407407407</v>
      </c>
      <c r="AG108" s="2">
        <v>8.5365853660000006</v>
      </c>
      <c r="AH108" s="2">
        <v>95.12195122</v>
      </c>
      <c r="AI108" s="2">
        <v>50</v>
      </c>
      <c r="AJ108" s="2">
        <v>48.148148149999997</v>
      </c>
      <c r="AK108" s="2">
        <v>93.902439020000003</v>
      </c>
      <c r="AL108" s="2">
        <v>3324.7232819999999</v>
      </c>
      <c r="AM108" s="2">
        <v>9380.9790940000003</v>
      </c>
      <c r="AN108" s="2"/>
      <c r="AO108" s="2"/>
      <c r="AP108" s="2"/>
      <c r="AQ108" s="2"/>
      <c r="AR108" s="2">
        <v>0.415525109</v>
      </c>
      <c r="AS108" s="2">
        <v>7.692307692</v>
      </c>
      <c r="AT108" s="2">
        <v>7.3529411759999999</v>
      </c>
      <c r="AU108" s="2">
        <v>94.186046509999997</v>
      </c>
      <c r="AV108" s="2">
        <v>50.76923077</v>
      </c>
      <c r="AW108" s="2">
        <v>50</v>
      </c>
      <c r="AX108" s="2">
        <v>87.058823529999998</v>
      </c>
      <c r="AY108" s="2">
        <v>810.63706790000003</v>
      </c>
      <c r="AZ108" s="2">
        <v>255.7316817</v>
      </c>
      <c r="BA108" s="2"/>
      <c r="BB108" s="2"/>
      <c r="BC108" s="2"/>
      <c r="BD108" s="2"/>
      <c r="BE108" s="11"/>
    </row>
    <row r="109" spans="1:57" x14ac:dyDescent="0.3">
      <c r="A109" s="2" t="s">
        <v>10</v>
      </c>
      <c r="B109" s="2">
        <v>0.92660552299999999</v>
      </c>
      <c r="C109" s="2">
        <v>0</v>
      </c>
      <c r="D109" s="2">
        <v>0</v>
      </c>
      <c r="E109" s="2">
        <v>92.660550459999996</v>
      </c>
      <c r="F109" s="2">
        <v>0</v>
      </c>
      <c r="G109" s="2">
        <v>0</v>
      </c>
      <c r="H109" s="2">
        <v>85.714285709999999</v>
      </c>
      <c r="I109" s="2">
        <v>0</v>
      </c>
      <c r="J109" s="2">
        <v>9380.9790940000003</v>
      </c>
      <c r="K109" s="2">
        <f xml:space="preserve"> C109 -C108</f>
        <v>-6.0240963860000001</v>
      </c>
      <c r="L109" s="2">
        <f xml:space="preserve"> D109 -D108</f>
        <v>-5.6603773579999999</v>
      </c>
      <c r="M109" s="2">
        <f xml:space="preserve"> F109 -F108</f>
        <v>-49.397590360000002</v>
      </c>
      <c r="N109" s="2">
        <f xml:space="preserve"> G109 -G108</f>
        <v>-45.283018869999999</v>
      </c>
      <c r="O109" s="2">
        <v>0.91780823499999997</v>
      </c>
      <c r="P109" s="2">
        <v>0</v>
      </c>
      <c r="Q109" s="2">
        <v>0</v>
      </c>
      <c r="R109" s="2">
        <v>91.780821919999994</v>
      </c>
      <c r="S109" s="2">
        <v>0</v>
      </c>
      <c r="T109" s="2">
        <v>0</v>
      </c>
      <c r="U109" s="2">
        <v>85.321100920000006</v>
      </c>
      <c r="V109" s="2">
        <v>0</v>
      </c>
      <c r="W109" s="2">
        <v>255.7316817</v>
      </c>
      <c r="X109" s="2">
        <f xml:space="preserve"> P109 -P108</f>
        <v>-6.25</v>
      </c>
      <c r="Y109" s="2">
        <f xml:space="preserve"> Q109 -Q108</f>
        <v>-10</v>
      </c>
      <c r="Z109" s="2">
        <f xml:space="preserve"> S109 -S108</f>
        <v>-50.526315789999998</v>
      </c>
      <c r="AA109" s="2">
        <f xml:space="preserve"> T109 -T108</f>
        <v>-35</v>
      </c>
      <c r="AB109" s="11"/>
      <c r="AD109" s="2" t="s">
        <v>10</v>
      </c>
      <c r="AE109" s="2">
        <v>0.44036698299999999</v>
      </c>
      <c r="AF109" s="2">
        <v>7.5</v>
      </c>
      <c r="AG109" s="2">
        <v>7.0588235289999997</v>
      </c>
      <c r="AH109" s="2">
        <v>93.548387099999999</v>
      </c>
      <c r="AI109" s="2">
        <v>52.5</v>
      </c>
      <c r="AJ109" s="2">
        <v>51.764705880000001</v>
      </c>
      <c r="AK109" s="2">
        <v>89.130434780000002</v>
      </c>
      <c r="AL109" s="2">
        <v>305.67590130000002</v>
      </c>
      <c r="AM109" s="2">
        <v>9380.9790940000003</v>
      </c>
      <c r="AN109" s="2">
        <f xml:space="preserve"> AF109 -AF108</f>
        <v>9.2592593000000001E-2</v>
      </c>
      <c r="AO109" s="2">
        <f xml:space="preserve"> AG109 -AG108</f>
        <v>-1.477761837000001</v>
      </c>
      <c r="AP109" s="2">
        <f xml:space="preserve"> AI109 -AI108</f>
        <v>2.5</v>
      </c>
      <c r="AQ109" s="2">
        <f xml:space="preserve"> AJ109 -AJ108</f>
        <v>3.6165577300000038</v>
      </c>
      <c r="AR109" s="2">
        <v>0.53424656400000003</v>
      </c>
      <c r="AS109" s="2">
        <v>8.8888888890000004</v>
      </c>
      <c r="AT109" s="2">
        <v>11.475409839999999</v>
      </c>
      <c r="AU109" s="2">
        <v>93.805309730000005</v>
      </c>
      <c r="AV109" s="2">
        <v>56.81818182</v>
      </c>
      <c r="AW109" s="2">
        <v>50.819672130000001</v>
      </c>
      <c r="AX109" s="2">
        <v>84.95575221</v>
      </c>
      <c r="AY109" s="2">
        <v>11.49279664</v>
      </c>
      <c r="AZ109" s="2">
        <v>255.7316817</v>
      </c>
      <c r="BA109" s="2">
        <f xml:space="preserve"> AS109 -AS108</f>
        <v>1.1965811970000004</v>
      </c>
      <c r="BB109" s="2">
        <f xml:space="preserve"> AT109 -AT108</f>
        <v>4.1224686639999994</v>
      </c>
      <c r="BC109" s="2">
        <f xml:space="preserve"> AV109 -AV108</f>
        <v>6.0489510499999994</v>
      </c>
      <c r="BD109" s="2">
        <f xml:space="preserve"> AW109 -AW108</f>
        <v>0.81967213000000072</v>
      </c>
      <c r="BE109" s="11"/>
    </row>
    <row r="110" spans="1:57" x14ac:dyDescent="0.3">
      <c r="A110" s="2" t="s">
        <v>11</v>
      </c>
      <c r="B110" s="2">
        <v>0.90825688800000004</v>
      </c>
      <c r="C110" s="2">
        <v>25</v>
      </c>
      <c r="D110" s="2">
        <v>0</v>
      </c>
      <c r="E110" s="2">
        <v>93.333333330000002</v>
      </c>
      <c r="F110" s="2">
        <v>50</v>
      </c>
      <c r="G110" s="2">
        <v>0</v>
      </c>
      <c r="H110" s="2">
        <v>86.602870809999999</v>
      </c>
      <c r="I110" s="2">
        <v>1099.9123420000001</v>
      </c>
      <c r="J110" s="2">
        <v>9380.9790940000003</v>
      </c>
      <c r="K110" s="2">
        <f t="shared" ref="K110:K117" si="112" xml:space="preserve"> C110 -C109</f>
        <v>25</v>
      </c>
      <c r="L110" s="2">
        <f t="shared" ref="L110:L117" si="113" xml:space="preserve"> D110 -D109</f>
        <v>0</v>
      </c>
      <c r="M110" s="2">
        <f t="shared" ref="M110:M117" si="114" xml:space="preserve"> F110 -F109</f>
        <v>50</v>
      </c>
      <c r="N110" s="2">
        <f t="shared" ref="N110:N117" si="115" xml:space="preserve"> G110 -G109</f>
        <v>0</v>
      </c>
      <c r="O110" s="2">
        <v>0.85844749200000003</v>
      </c>
      <c r="P110" s="2">
        <v>9.0909090910000003</v>
      </c>
      <c r="Q110" s="2">
        <v>0</v>
      </c>
      <c r="R110" s="2">
        <v>91.666666669999998</v>
      </c>
      <c r="S110" s="2">
        <v>54.545454550000002</v>
      </c>
      <c r="T110" s="2">
        <v>25</v>
      </c>
      <c r="U110" s="2">
        <v>84.729064039999997</v>
      </c>
      <c r="V110" s="2">
        <v>71.089892640000002</v>
      </c>
      <c r="W110" s="2">
        <v>255.7316817</v>
      </c>
      <c r="X110" s="2">
        <f t="shared" ref="X110:X117" si="116" xml:space="preserve"> P110 -P109</f>
        <v>9.0909090910000003</v>
      </c>
      <c r="Y110" s="2">
        <f t="shared" ref="Y110:Y117" si="117" xml:space="preserve"> Q110 -Q109</f>
        <v>0</v>
      </c>
      <c r="Z110" s="2">
        <f t="shared" ref="Z110:Z117" si="118" xml:space="preserve"> S110 -S109</f>
        <v>54.545454550000002</v>
      </c>
      <c r="AA110" s="2">
        <f t="shared" ref="AA110:AA117" si="119" xml:space="preserve"> T110 -T109</f>
        <v>25</v>
      </c>
      <c r="AB110" s="11"/>
      <c r="AD110" s="2" t="s">
        <v>11</v>
      </c>
      <c r="AE110" s="2">
        <v>0.52752292199999995</v>
      </c>
      <c r="AF110" s="2">
        <v>5.8823529409999997</v>
      </c>
      <c r="AG110" s="2">
        <v>8.6956521739999992</v>
      </c>
      <c r="AH110" s="2">
        <v>93.043478260000001</v>
      </c>
      <c r="AI110" s="2">
        <v>47.058823529999998</v>
      </c>
      <c r="AJ110" s="2">
        <v>53.623188409999997</v>
      </c>
      <c r="AK110" s="2">
        <v>86.842105259999997</v>
      </c>
      <c r="AL110" s="2">
        <v>237.4258609</v>
      </c>
      <c r="AM110" s="2">
        <v>9380.9790940000003</v>
      </c>
      <c r="AN110" s="2">
        <f t="shared" ref="AN110:AN117" si="120" xml:space="preserve"> AF110 -AF109</f>
        <v>-1.6176470590000003</v>
      </c>
      <c r="AO110" s="2">
        <f t="shared" ref="AO110:AO117" si="121" xml:space="preserve"> AG110 -AG109</f>
        <v>1.6368286449999996</v>
      </c>
      <c r="AP110" s="2">
        <f t="shared" ref="AP110:AP117" si="122" xml:space="preserve"> AI110 -AI109</f>
        <v>-5.441176470000002</v>
      </c>
      <c r="AQ110" s="2">
        <f t="shared" ref="AQ110:AQ117" si="123" xml:space="preserve"> AJ110 -AJ109</f>
        <v>1.8584825299999963</v>
      </c>
      <c r="AR110" s="2">
        <v>0.621004581</v>
      </c>
      <c r="AS110" s="2">
        <v>8.1081081079999997</v>
      </c>
      <c r="AT110" s="2">
        <v>16</v>
      </c>
      <c r="AU110" s="2">
        <v>94.696969699999997</v>
      </c>
      <c r="AV110" s="2">
        <v>58.333333330000002</v>
      </c>
      <c r="AW110" s="2">
        <v>54</v>
      </c>
      <c r="AX110" s="2">
        <v>87.121212119999996</v>
      </c>
      <c r="AY110" s="2">
        <v>49.500331150000001</v>
      </c>
      <c r="AZ110" s="2">
        <v>255.7316817</v>
      </c>
      <c r="BA110" s="2">
        <f t="shared" ref="BA110:BA117" si="124" xml:space="preserve"> AS110 -AS109</f>
        <v>-0.7807807810000007</v>
      </c>
      <c r="BB110" s="2">
        <f t="shared" ref="BB110:BB117" si="125" xml:space="preserve"> AT110 -AT109</f>
        <v>4.5245901600000007</v>
      </c>
      <c r="BC110" s="2">
        <f t="shared" ref="BC110:BC117" si="126" xml:space="preserve"> AV110 -AV109</f>
        <v>1.5151515100000026</v>
      </c>
      <c r="BD110" s="2">
        <f t="shared" ref="BD110:BD117" si="127" xml:space="preserve"> AW110 -AW109</f>
        <v>3.1803278699999993</v>
      </c>
      <c r="BE110" s="11"/>
    </row>
    <row r="111" spans="1:57" x14ac:dyDescent="0.3">
      <c r="A111" s="2" t="s">
        <v>12</v>
      </c>
      <c r="B111" s="2">
        <v>0.88532108099999995</v>
      </c>
      <c r="C111" s="2">
        <v>11.11111111</v>
      </c>
      <c r="D111" s="2">
        <v>0</v>
      </c>
      <c r="E111" s="2">
        <v>92.753623189999999</v>
      </c>
      <c r="F111" s="2">
        <v>33.333333330000002</v>
      </c>
      <c r="G111" s="2">
        <v>50</v>
      </c>
      <c r="H111" s="2">
        <v>86.407766989999999</v>
      </c>
      <c r="I111" s="2">
        <v>1129.044206</v>
      </c>
      <c r="J111" s="2">
        <v>9380.9790940000003</v>
      </c>
      <c r="K111" s="2">
        <f t="shared" si="112"/>
        <v>-13.88888889</v>
      </c>
      <c r="L111" s="2">
        <f t="shared" si="113"/>
        <v>0</v>
      </c>
      <c r="M111" s="2">
        <f t="shared" si="114"/>
        <v>-16.666666669999998</v>
      </c>
      <c r="N111" s="2">
        <f t="shared" si="115"/>
        <v>50</v>
      </c>
      <c r="O111" s="2">
        <v>0.80821919399999997</v>
      </c>
      <c r="P111" s="2">
        <v>0</v>
      </c>
      <c r="Q111" s="2">
        <v>0</v>
      </c>
      <c r="R111" s="2">
        <v>90.769230769999993</v>
      </c>
      <c r="S111" s="2">
        <v>55</v>
      </c>
      <c r="T111" s="2">
        <v>50</v>
      </c>
      <c r="U111" s="2">
        <v>84.536082469999997</v>
      </c>
      <c r="V111" s="2">
        <v>152.49336600000001</v>
      </c>
      <c r="W111" s="2">
        <v>255.7316817</v>
      </c>
      <c r="X111" s="2">
        <f t="shared" si="116"/>
        <v>-9.0909090910000003</v>
      </c>
      <c r="Y111" s="2">
        <f t="shared" si="117"/>
        <v>0</v>
      </c>
      <c r="Z111" s="2">
        <f t="shared" si="118"/>
        <v>0.45454544999999769</v>
      </c>
      <c r="AA111" s="2">
        <f t="shared" si="119"/>
        <v>25</v>
      </c>
      <c r="AB111" s="11"/>
      <c r="AD111" s="2" t="s">
        <v>12</v>
      </c>
      <c r="AE111" s="2">
        <v>0.59174311199999996</v>
      </c>
      <c r="AF111" s="2">
        <v>9.375</v>
      </c>
      <c r="AG111" s="2">
        <v>8.6206896549999996</v>
      </c>
      <c r="AH111" s="2">
        <v>94.53125</v>
      </c>
      <c r="AI111" s="2">
        <v>53.125</v>
      </c>
      <c r="AJ111" s="2">
        <v>51.724137929999998</v>
      </c>
      <c r="AK111" s="2">
        <v>86.614173230000006</v>
      </c>
      <c r="AL111" s="2">
        <v>264.28801090000002</v>
      </c>
      <c r="AM111" s="2">
        <v>9380.9790940000003</v>
      </c>
      <c r="AN111" s="2">
        <f t="shared" si="120"/>
        <v>3.4926470590000003</v>
      </c>
      <c r="AO111" s="2">
        <f t="shared" si="121"/>
        <v>-7.4962518999999617E-2</v>
      </c>
      <c r="AP111" s="2">
        <f t="shared" si="122"/>
        <v>6.066176470000002</v>
      </c>
      <c r="AQ111" s="2">
        <f t="shared" si="123"/>
        <v>-1.8990504799999997</v>
      </c>
      <c r="AR111" s="2">
        <v>0.66210043399999996</v>
      </c>
      <c r="AS111" s="2">
        <v>9.6774193549999996</v>
      </c>
      <c r="AT111" s="2">
        <v>15.55555556</v>
      </c>
      <c r="AU111" s="2">
        <v>94.405594410000006</v>
      </c>
      <c r="AV111" s="2">
        <v>50</v>
      </c>
      <c r="AW111" s="2">
        <v>60</v>
      </c>
      <c r="AX111" s="2">
        <v>86.713286710000006</v>
      </c>
      <c r="AY111" s="2">
        <v>56.308911100000003</v>
      </c>
      <c r="AZ111" s="2">
        <v>255.7316817</v>
      </c>
      <c r="BA111" s="2">
        <f t="shared" si="124"/>
        <v>1.5693112469999999</v>
      </c>
      <c r="BB111" s="2">
        <f t="shared" si="125"/>
        <v>-0.44444443999999983</v>
      </c>
      <c r="BC111" s="2">
        <f t="shared" si="126"/>
        <v>-8.3333333300000021</v>
      </c>
      <c r="BD111" s="2">
        <f t="shared" si="127"/>
        <v>6</v>
      </c>
      <c r="BE111" s="11"/>
    </row>
    <row r="112" spans="1:57" x14ac:dyDescent="0.3">
      <c r="A112" s="2" t="s">
        <v>13</v>
      </c>
      <c r="B112" s="2">
        <v>0.87614679299999998</v>
      </c>
      <c r="C112" s="2">
        <v>10</v>
      </c>
      <c r="D112" s="2">
        <v>0</v>
      </c>
      <c r="E112" s="2">
        <v>92.68292683</v>
      </c>
      <c r="F112" s="2">
        <v>30</v>
      </c>
      <c r="G112" s="2">
        <v>0</v>
      </c>
      <c r="H112" s="2">
        <v>85.784313729999994</v>
      </c>
      <c r="I112" s="2">
        <v>994.32851659999994</v>
      </c>
      <c r="J112" s="2">
        <v>9380.9790940000003</v>
      </c>
      <c r="K112" s="2">
        <f t="shared" si="112"/>
        <v>-1.1111111099999995</v>
      </c>
      <c r="L112" s="2">
        <f t="shared" si="113"/>
        <v>0</v>
      </c>
      <c r="M112" s="2">
        <f t="shared" si="114"/>
        <v>-3.3333333300000021</v>
      </c>
      <c r="N112" s="2">
        <f t="shared" si="115"/>
        <v>-50</v>
      </c>
      <c r="O112" s="2">
        <v>0.81278538700000003</v>
      </c>
      <c r="P112" s="2">
        <v>0</v>
      </c>
      <c r="Q112" s="2">
        <v>0</v>
      </c>
      <c r="R112" s="2">
        <v>90.816326529999998</v>
      </c>
      <c r="S112" s="2">
        <v>57.89473684</v>
      </c>
      <c r="T112" s="2">
        <v>50</v>
      </c>
      <c r="U112" s="2">
        <v>84.61538462</v>
      </c>
      <c r="V112" s="2">
        <v>152.49336600000001</v>
      </c>
      <c r="W112" s="2">
        <v>255.7316817</v>
      </c>
      <c r="X112" s="2">
        <f t="shared" si="116"/>
        <v>0</v>
      </c>
      <c r="Y112" s="2">
        <f t="shared" si="117"/>
        <v>0</v>
      </c>
      <c r="Z112" s="2">
        <f t="shared" si="118"/>
        <v>2.8947368400000002</v>
      </c>
      <c r="AA112" s="2">
        <f t="shared" si="119"/>
        <v>0</v>
      </c>
      <c r="AB112" s="11"/>
      <c r="AD112" s="2" t="s">
        <v>13</v>
      </c>
      <c r="AE112" s="2">
        <v>0.651376128</v>
      </c>
      <c r="AF112" s="2">
        <v>12</v>
      </c>
      <c r="AG112" s="2">
        <v>8</v>
      </c>
      <c r="AH112" s="2">
        <v>94.405594410000006</v>
      </c>
      <c r="AI112" s="2">
        <v>48</v>
      </c>
      <c r="AJ112" s="2">
        <v>54</v>
      </c>
      <c r="AK112" s="2">
        <v>85.211267609999993</v>
      </c>
      <c r="AL112" s="2">
        <v>279.57872739999999</v>
      </c>
      <c r="AM112" s="2">
        <v>9380.9790940000003</v>
      </c>
      <c r="AN112" s="2">
        <f t="shared" si="120"/>
        <v>2.625</v>
      </c>
      <c r="AO112" s="2">
        <f t="shared" si="121"/>
        <v>-0.62068965499999962</v>
      </c>
      <c r="AP112" s="2">
        <f t="shared" si="122"/>
        <v>-5.125</v>
      </c>
      <c r="AQ112" s="2">
        <f t="shared" si="123"/>
        <v>2.2758620700000023</v>
      </c>
      <c r="AR112" s="2">
        <v>0.75342464399999998</v>
      </c>
      <c r="AS112" s="2">
        <v>14.28571429</v>
      </c>
      <c r="AT112" s="2">
        <v>20</v>
      </c>
      <c r="AU112" s="2">
        <v>95.092024539999997</v>
      </c>
      <c r="AV112" s="2">
        <v>57.142857139999997</v>
      </c>
      <c r="AW112" s="2">
        <v>60</v>
      </c>
      <c r="AX112" s="2">
        <v>87.037037040000001</v>
      </c>
      <c r="AY112" s="2">
        <v>103.3607404</v>
      </c>
      <c r="AZ112" s="2">
        <v>255.7316817</v>
      </c>
      <c r="BA112" s="2">
        <f t="shared" si="124"/>
        <v>4.608294935</v>
      </c>
      <c r="BB112" s="2">
        <f t="shared" si="125"/>
        <v>4.4444444399999998</v>
      </c>
      <c r="BC112" s="2">
        <f t="shared" si="126"/>
        <v>7.1428571399999967</v>
      </c>
      <c r="BD112" s="2">
        <f t="shared" si="127"/>
        <v>0</v>
      </c>
      <c r="BE112" s="11"/>
    </row>
    <row r="113" spans="1:57" x14ac:dyDescent="0.3">
      <c r="A113" s="2" t="s">
        <v>14</v>
      </c>
      <c r="B113" s="2">
        <v>0.89908254099999996</v>
      </c>
      <c r="C113" s="2">
        <v>16.666666670000001</v>
      </c>
      <c r="D113" s="2">
        <v>25</v>
      </c>
      <c r="E113" s="2">
        <v>93.269230769999993</v>
      </c>
      <c r="F113" s="2">
        <v>33.333333330000002</v>
      </c>
      <c r="G113" s="2">
        <v>25</v>
      </c>
      <c r="H113" s="2">
        <v>85.990338159999993</v>
      </c>
      <c r="I113" s="2">
        <v>1271.1609040000001</v>
      </c>
      <c r="J113" s="2">
        <v>9380.9790940000003</v>
      </c>
      <c r="K113" s="2">
        <f t="shared" si="112"/>
        <v>6.6666666700000015</v>
      </c>
      <c r="L113" s="2">
        <f t="shared" si="113"/>
        <v>25</v>
      </c>
      <c r="M113" s="2">
        <f t="shared" si="114"/>
        <v>3.3333333300000021</v>
      </c>
      <c r="N113" s="2">
        <f t="shared" si="115"/>
        <v>25</v>
      </c>
      <c r="O113" s="2">
        <v>0.84474885499999997</v>
      </c>
      <c r="P113" s="2">
        <v>0</v>
      </c>
      <c r="Q113" s="2">
        <v>0</v>
      </c>
      <c r="R113" s="2">
        <v>91.133004929999998</v>
      </c>
      <c r="S113" s="2">
        <v>54.545454550000002</v>
      </c>
      <c r="T113" s="2">
        <v>40</v>
      </c>
      <c r="U113" s="2">
        <v>84.653465350000005</v>
      </c>
      <c r="V113" s="2">
        <v>93.501840009999995</v>
      </c>
      <c r="W113" s="2">
        <v>255.7316817</v>
      </c>
      <c r="X113" s="2">
        <f t="shared" si="116"/>
        <v>0</v>
      </c>
      <c r="Y113" s="2">
        <f t="shared" si="117"/>
        <v>0</v>
      </c>
      <c r="Z113" s="2">
        <f t="shared" si="118"/>
        <v>-3.3492822899999979</v>
      </c>
      <c r="AA113" s="2">
        <f t="shared" si="119"/>
        <v>-10</v>
      </c>
      <c r="AB113" s="11"/>
      <c r="AD113" s="2" t="s">
        <v>14</v>
      </c>
      <c r="AE113" s="2">
        <v>0.69724768400000003</v>
      </c>
      <c r="AF113" s="2">
        <v>8.3333333330000006</v>
      </c>
      <c r="AG113" s="2">
        <v>10.256410259999999</v>
      </c>
      <c r="AH113" s="2">
        <v>94.193548390000004</v>
      </c>
      <c r="AI113" s="2">
        <v>50</v>
      </c>
      <c r="AJ113" s="2">
        <v>56.410256410000002</v>
      </c>
      <c r="AK113" s="2">
        <v>86.363636360000001</v>
      </c>
      <c r="AL113" s="2">
        <v>195.00530929999999</v>
      </c>
      <c r="AM113" s="2">
        <v>9380.9790940000003</v>
      </c>
      <c r="AN113" s="2">
        <f t="shared" si="120"/>
        <v>-3.6666666669999994</v>
      </c>
      <c r="AO113" s="2">
        <f t="shared" si="121"/>
        <v>2.2564102599999991</v>
      </c>
      <c r="AP113" s="2">
        <f t="shared" si="122"/>
        <v>2</v>
      </c>
      <c r="AQ113" s="2">
        <f t="shared" si="123"/>
        <v>2.4102564100000023</v>
      </c>
      <c r="AR113" s="2">
        <v>0.80821919399999997</v>
      </c>
      <c r="AS113" s="2">
        <v>18.75</v>
      </c>
      <c r="AT113" s="2">
        <v>20.833333329999999</v>
      </c>
      <c r="AU113" s="2">
        <v>94.413407820000003</v>
      </c>
      <c r="AV113" s="2">
        <v>68.75</v>
      </c>
      <c r="AW113" s="2">
        <v>58.333333330000002</v>
      </c>
      <c r="AX113" s="2">
        <v>87.078651690000001</v>
      </c>
      <c r="AY113" s="2">
        <v>152.40470680000001</v>
      </c>
      <c r="AZ113" s="2">
        <v>255.7316817</v>
      </c>
      <c r="BA113" s="2">
        <f t="shared" si="124"/>
        <v>4.4642857100000004</v>
      </c>
      <c r="BB113" s="2">
        <f t="shared" si="125"/>
        <v>0.83333332999999854</v>
      </c>
      <c r="BC113" s="2">
        <f t="shared" si="126"/>
        <v>11.607142860000003</v>
      </c>
      <c r="BD113" s="2">
        <f t="shared" si="127"/>
        <v>-1.6666666699999979</v>
      </c>
      <c r="BE113" s="11"/>
    </row>
    <row r="114" spans="1:57" x14ac:dyDescent="0.3">
      <c r="A114" s="2" t="s">
        <v>15</v>
      </c>
      <c r="B114" s="2">
        <v>0.90825688800000004</v>
      </c>
      <c r="C114" s="2">
        <v>20</v>
      </c>
      <c r="D114" s="2">
        <v>33.333333330000002</v>
      </c>
      <c r="E114" s="2">
        <v>93.333333330000002</v>
      </c>
      <c r="F114" s="2">
        <v>40</v>
      </c>
      <c r="G114" s="2">
        <v>33.333333330000002</v>
      </c>
      <c r="H114" s="2">
        <v>86.124401910000003</v>
      </c>
      <c r="I114" s="2">
        <v>1297.560465</v>
      </c>
      <c r="J114" s="2">
        <v>9380.9790940000003</v>
      </c>
      <c r="K114" s="2">
        <f t="shared" si="112"/>
        <v>3.3333333299999985</v>
      </c>
      <c r="L114" s="2">
        <f t="shared" si="113"/>
        <v>8.3333333300000021</v>
      </c>
      <c r="M114" s="2">
        <f t="shared" si="114"/>
        <v>6.6666666699999979</v>
      </c>
      <c r="N114" s="2">
        <f t="shared" si="115"/>
        <v>8.3333333300000021</v>
      </c>
      <c r="O114" s="2">
        <v>0.85844749200000003</v>
      </c>
      <c r="P114" s="2">
        <v>0</v>
      </c>
      <c r="Q114" s="2">
        <v>20</v>
      </c>
      <c r="R114" s="2">
        <v>91.666666669999998</v>
      </c>
      <c r="S114" s="2">
        <v>50</v>
      </c>
      <c r="T114" s="2">
        <v>60</v>
      </c>
      <c r="U114" s="2">
        <v>85.221674879999995</v>
      </c>
      <c r="V114" s="2">
        <v>294.83478819999999</v>
      </c>
      <c r="W114" s="2">
        <v>255.7316817</v>
      </c>
      <c r="X114" s="2">
        <f t="shared" si="116"/>
        <v>0</v>
      </c>
      <c r="Y114" s="2">
        <f t="shared" si="117"/>
        <v>20</v>
      </c>
      <c r="Z114" s="2">
        <f t="shared" si="118"/>
        <v>-4.5454545500000023</v>
      </c>
      <c r="AA114" s="2">
        <f t="shared" si="119"/>
        <v>20</v>
      </c>
      <c r="AB114" s="11"/>
      <c r="AD114" s="2" t="s">
        <v>15</v>
      </c>
      <c r="AE114" s="2">
        <v>0.72018349199999998</v>
      </c>
      <c r="AF114" s="2">
        <v>5.263157895</v>
      </c>
      <c r="AG114" s="2">
        <v>11.11111111</v>
      </c>
      <c r="AH114" s="2">
        <v>93.251533739999999</v>
      </c>
      <c r="AI114" s="2">
        <v>47.368421050000002</v>
      </c>
      <c r="AJ114" s="2">
        <v>52.777777780000001</v>
      </c>
      <c r="AK114" s="2">
        <v>85.185185189999999</v>
      </c>
      <c r="AL114" s="2">
        <v>223.53745760000001</v>
      </c>
      <c r="AM114" s="2">
        <v>9380.9790940000003</v>
      </c>
      <c r="AN114" s="2">
        <f t="shared" si="120"/>
        <v>-3.0701754380000006</v>
      </c>
      <c r="AO114" s="2">
        <f t="shared" si="121"/>
        <v>0.8547008500000004</v>
      </c>
      <c r="AP114" s="2">
        <f t="shared" si="122"/>
        <v>-2.631578949999998</v>
      </c>
      <c r="AQ114" s="2">
        <f t="shared" si="123"/>
        <v>-3.6324786300000014</v>
      </c>
      <c r="AR114" s="2">
        <v>0.83561640999999998</v>
      </c>
      <c r="AS114" s="2">
        <v>9.0909090910000003</v>
      </c>
      <c r="AT114" s="2">
        <v>26.315789469999999</v>
      </c>
      <c r="AU114" s="2">
        <v>93.650793649999997</v>
      </c>
      <c r="AV114" s="2">
        <v>54.545454550000002</v>
      </c>
      <c r="AW114" s="2">
        <v>57.89473684</v>
      </c>
      <c r="AX114" s="2">
        <v>86.170212770000006</v>
      </c>
      <c r="AY114" s="2">
        <v>160.33277409999999</v>
      </c>
      <c r="AZ114" s="2">
        <v>255.7316817</v>
      </c>
      <c r="BA114" s="2">
        <f t="shared" si="124"/>
        <v>-9.6590909089999997</v>
      </c>
      <c r="BB114" s="2">
        <f t="shared" si="125"/>
        <v>5.48245614</v>
      </c>
      <c r="BC114" s="2">
        <f t="shared" si="126"/>
        <v>-14.204545449999998</v>
      </c>
      <c r="BD114" s="2">
        <f t="shared" si="127"/>
        <v>-0.43859649000000189</v>
      </c>
      <c r="BE114" s="11"/>
    </row>
    <row r="115" spans="1:57" x14ac:dyDescent="0.3">
      <c r="A115" s="2" t="s">
        <v>16</v>
      </c>
      <c r="B115" s="2">
        <v>0.89908254099999996</v>
      </c>
      <c r="C115" s="2">
        <v>20</v>
      </c>
      <c r="D115" s="2">
        <v>20</v>
      </c>
      <c r="E115" s="2">
        <v>93.269230769999993</v>
      </c>
      <c r="F115" s="2">
        <v>60</v>
      </c>
      <c r="G115" s="2">
        <v>40</v>
      </c>
      <c r="H115" s="2">
        <v>85.990338159999993</v>
      </c>
      <c r="I115" s="2">
        <v>959.87114899999995</v>
      </c>
      <c r="J115" s="2">
        <v>9380.9790940000003</v>
      </c>
      <c r="K115" s="2">
        <f t="shared" si="112"/>
        <v>0</v>
      </c>
      <c r="L115" s="2">
        <f t="shared" si="113"/>
        <v>-13.333333330000002</v>
      </c>
      <c r="M115" s="2">
        <f t="shared" si="114"/>
        <v>20</v>
      </c>
      <c r="N115" s="2">
        <f t="shared" si="115"/>
        <v>6.6666666699999979</v>
      </c>
      <c r="O115" s="2">
        <v>0.85844749200000003</v>
      </c>
      <c r="P115" s="2">
        <v>0</v>
      </c>
      <c r="Q115" s="2">
        <v>25</v>
      </c>
      <c r="R115" s="2">
        <v>92.079207920000002</v>
      </c>
      <c r="S115" s="2">
        <v>55.555555560000002</v>
      </c>
      <c r="T115" s="2">
        <v>62.5</v>
      </c>
      <c r="U115" s="2">
        <v>85.572139300000003</v>
      </c>
      <c r="V115" s="2">
        <v>266.80569329999997</v>
      </c>
      <c r="W115" s="2">
        <v>255.7316817</v>
      </c>
      <c r="X115" s="2">
        <f t="shared" si="116"/>
        <v>0</v>
      </c>
      <c r="Y115" s="2">
        <f t="shared" si="117"/>
        <v>5</v>
      </c>
      <c r="Z115" s="2">
        <f t="shared" si="118"/>
        <v>5.5555555600000019</v>
      </c>
      <c r="AA115" s="2">
        <f t="shared" si="119"/>
        <v>2.5</v>
      </c>
      <c r="AB115" s="11"/>
      <c r="AD115" s="2" t="s">
        <v>16</v>
      </c>
      <c r="AE115" s="2">
        <v>0.74770641299999996</v>
      </c>
      <c r="AF115" s="2">
        <v>5</v>
      </c>
      <c r="AG115" s="2">
        <v>13.79310345</v>
      </c>
      <c r="AH115" s="2">
        <v>93.491124260000007</v>
      </c>
      <c r="AI115" s="2">
        <v>45</v>
      </c>
      <c r="AJ115" s="2">
        <v>51.724137929999998</v>
      </c>
      <c r="AK115" s="2">
        <v>85.119047620000003</v>
      </c>
      <c r="AL115" s="2">
        <v>248.5077838</v>
      </c>
      <c r="AM115" s="2">
        <v>9380.9790940000003</v>
      </c>
      <c r="AN115" s="2">
        <f t="shared" si="120"/>
        <v>-0.26315789499999998</v>
      </c>
      <c r="AO115" s="2">
        <f t="shared" si="121"/>
        <v>2.6819923400000008</v>
      </c>
      <c r="AP115" s="2">
        <f t="shared" si="122"/>
        <v>-2.368421050000002</v>
      </c>
      <c r="AQ115" s="2">
        <f t="shared" si="123"/>
        <v>-1.0536398500000033</v>
      </c>
      <c r="AR115" s="2">
        <v>0.87214612999999996</v>
      </c>
      <c r="AS115" s="2">
        <v>12.5</v>
      </c>
      <c r="AT115" s="2">
        <v>35.714285709999999</v>
      </c>
      <c r="AU115" s="2">
        <v>93.908629439999999</v>
      </c>
      <c r="AV115" s="2">
        <v>50</v>
      </c>
      <c r="AW115" s="2">
        <v>71.428571430000005</v>
      </c>
      <c r="AX115" s="2">
        <v>86.734693879999995</v>
      </c>
      <c r="AY115" s="2">
        <v>157.84288430000001</v>
      </c>
      <c r="AZ115" s="2">
        <v>255.7316817</v>
      </c>
      <c r="BA115" s="2">
        <f t="shared" si="124"/>
        <v>3.4090909089999997</v>
      </c>
      <c r="BB115" s="2">
        <f t="shared" si="125"/>
        <v>9.3984962400000001</v>
      </c>
      <c r="BC115" s="2">
        <f t="shared" si="126"/>
        <v>-4.5454545500000023</v>
      </c>
      <c r="BD115" s="2">
        <f t="shared" si="127"/>
        <v>13.533834590000005</v>
      </c>
      <c r="BE115" s="11"/>
    </row>
    <row r="116" spans="1:57" x14ac:dyDescent="0.3">
      <c r="A116" s="2" t="s">
        <v>17</v>
      </c>
      <c r="B116" s="2">
        <v>0.89908254099999996</v>
      </c>
      <c r="C116" s="2">
        <v>20</v>
      </c>
      <c r="D116" s="2">
        <v>20</v>
      </c>
      <c r="E116" s="2">
        <v>93.269230769999993</v>
      </c>
      <c r="F116" s="2">
        <v>60</v>
      </c>
      <c r="G116" s="2">
        <v>40</v>
      </c>
      <c r="H116" s="2">
        <v>85.990338159999993</v>
      </c>
      <c r="I116" s="2">
        <v>959.87114899999995</v>
      </c>
      <c r="J116" s="2">
        <v>9380.9790940000003</v>
      </c>
      <c r="K116" s="2">
        <f t="shared" si="112"/>
        <v>0</v>
      </c>
      <c r="L116" s="2">
        <f t="shared" si="113"/>
        <v>0</v>
      </c>
      <c r="M116" s="2">
        <f t="shared" si="114"/>
        <v>0</v>
      </c>
      <c r="N116" s="2">
        <f t="shared" si="115"/>
        <v>0</v>
      </c>
      <c r="O116" s="2">
        <v>0.85844749200000003</v>
      </c>
      <c r="P116" s="2">
        <v>0</v>
      </c>
      <c r="Q116" s="2">
        <v>25</v>
      </c>
      <c r="R116" s="2">
        <v>92.079207920000002</v>
      </c>
      <c r="S116" s="2">
        <v>55.555555560000002</v>
      </c>
      <c r="T116" s="2">
        <v>62.5</v>
      </c>
      <c r="U116" s="2">
        <v>85.572139300000003</v>
      </c>
      <c r="V116" s="2">
        <v>266.80569329999997</v>
      </c>
      <c r="W116" s="2">
        <v>255.7316817</v>
      </c>
      <c r="X116" s="2">
        <f t="shared" si="116"/>
        <v>0</v>
      </c>
      <c r="Y116" s="2">
        <f t="shared" si="117"/>
        <v>0</v>
      </c>
      <c r="Z116" s="2">
        <f t="shared" si="118"/>
        <v>0</v>
      </c>
      <c r="AA116" s="2">
        <f t="shared" si="119"/>
        <v>0</v>
      </c>
      <c r="AB116" s="11"/>
      <c r="AD116" s="2" t="s">
        <v>17</v>
      </c>
      <c r="AE116" s="2">
        <v>0.79357796899999999</v>
      </c>
      <c r="AF116" s="2">
        <v>7.692307692</v>
      </c>
      <c r="AG116" s="2">
        <v>12.5</v>
      </c>
      <c r="AH116" s="2">
        <v>93.370165749999998</v>
      </c>
      <c r="AI116" s="2">
        <v>38.46153846</v>
      </c>
      <c r="AJ116" s="2">
        <v>58.333333330000002</v>
      </c>
      <c r="AK116" s="2">
        <v>85.555555560000002</v>
      </c>
      <c r="AL116" s="2">
        <v>261.45284229999999</v>
      </c>
      <c r="AM116" s="2">
        <v>9380.9790940000003</v>
      </c>
      <c r="AN116" s="2">
        <f t="shared" si="120"/>
        <v>2.692307692</v>
      </c>
      <c r="AO116" s="2">
        <f t="shared" si="121"/>
        <v>-1.2931034500000003</v>
      </c>
      <c r="AP116" s="2">
        <f t="shared" si="122"/>
        <v>-6.5384615400000001</v>
      </c>
      <c r="AQ116" s="2">
        <f t="shared" si="123"/>
        <v>6.6091954000000044</v>
      </c>
      <c r="AR116" s="2">
        <v>0.88584476700000003</v>
      </c>
      <c r="AS116" s="2">
        <v>16.666666670000001</v>
      </c>
      <c r="AT116" s="2">
        <v>36.363636360000001</v>
      </c>
      <c r="AU116" s="2">
        <v>93.564356439999997</v>
      </c>
      <c r="AV116" s="2">
        <v>50</v>
      </c>
      <c r="AW116" s="2">
        <v>63.636363639999999</v>
      </c>
      <c r="AX116" s="2">
        <v>86.567164180000006</v>
      </c>
      <c r="AY116" s="2">
        <v>474.99352060000001</v>
      </c>
      <c r="AZ116" s="2">
        <v>255.7316817</v>
      </c>
      <c r="BA116" s="2">
        <f t="shared" si="124"/>
        <v>4.1666666700000015</v>
      </c>
      <c r="BB116" s="2">
        <f t="shared" si="125"/>
        <v>0.64935065000000236</v>
      </c>
      <c r="BC116" s="2">
        <f t="shared" si="126"/>
        <v>0</v>
      </c>
      <c r="BD116" s="2">
        <f t="shared" si="127"/>
        <v>-7.7922077900000062</v>
      </c>
      <c r="BE116" s="11"/>
    </row>
    <row r="117" spans="1:57" x14ac:dyDescent="0.3">
      <c r="A117" s="2" t="s">
        <v>18</v>
      </c>
      <c r="B117" s="2">
        <v>0.90366971500000004</v>
      </c>
      <c r="C117" s="2">
        <v>20</v>
      </c>
      <c r="D117" s="2">
        <v>25</v>
      </c>
      <c r="E117" s="2">
        <v>93.301435409999996</v>
      </c>
      <c r="F117" s="2">
        <v>60</v>
      </c>
      <c r="G117" s="2">
        <v>50</v>
      </c>
      <c r="H117" s="2">
        <v>86.057692309999993</v>
      </c>
      <c r="I117" s="2">
        <v>1580.3251760000001</v>
      </c>
      <c r="J117" s="2">
        <v>9380.9790940000003</v>
      </c>
      <c r="K117" s="2">
        <f t="shared" si="112"/>
        <v>0</v>
      </c>
      <c r="L117" s="2">
        <f t="shared" si="113"/>
        <v>5</v>
      </c>
      <c r="M117" s="2">
        <f t="shared" si="114"/>
        <v>0</v>
      </c>
      <c r="N117" s="2">
        <f t="shared" si="115"/>
        <v>10</v>
      </c>
      <c r="O117" s="2">
        <v>0.85844749200000003</v>
      </c>
      <c r="P117" s="2">
        <v>0</v>
      </c>
      <c r="Q117" s="2">
        <v>16.666666670000001</v>
      </c>
      <c r="R117" s="2">
        <v>91.666666669999998</v>
      </c>
      <c r="S117" s="2">
        <v>44.444444439999998</v>
      </c>
      <c r="T117" s="2">
        <v>50</v>
      </c>
      <c r="U117" s="2">
        <v>85.221674879999995</v>
      </c>
      <c r="V117" s="2">
        <v>49.648930710000002</v>
      </c>
      <c r="W117" s="2">
        <v>255.7316817</v>
      </c>
      <c r="X117" s="2">
        <f t="shared" si="116"/>
        <v>0</v>
      </c>
      <c r="Y117" s="2">
        <f t="shared" si="117"/>
        <v>-8.3333333299999985</v>
      </c>
      <c r="Z117" s="2">
        <f t="shared" si="118"/>
        <v>-11.111111120000004</v>
      </c>
      <c r="AA117" s="2">
        <f t="shared" si="119"/>
        <v>-12.5</v>
      </c>
      <c r="AB117" s="11"/>
      <c r="AD117" s="2" t="s">
        <v>18</v>
      </c>
      <c r="AE117" s="2">
        <v>0.79816514299999997</v>
      </c>
      <c r="AF117" s="2">
        <v>6.6666666670000003</v>
      </c>
      <c r="AG117" s="2">
        <v>17.391304349999999</v>
      </c>
      <c r="AH117" s="2">
        <v>93.888888890000004</v>
      </c>
      <c r="AI117" s="2">
        <v>33.333333330000002</v>
      </c>
      <c r="AJ117" s="2">
        <v>60.869565219999998</v>
      </c>
      <c r="AK117" s="2">
        <v>86.033519549999994</v>
      </c>
      <c r="AL117" s="2">
        <v>261.45284229999999</v>
      </c>
      <c r="AM117" s="2">
        <v>9380.9790940000003</v>
      </c>
      <c r="AN117" s="2">
        <f t="shared" si="120"/>
        <v>-1.0256410249999997</v>
      </c>
      <c r="AO117" s="2">
        <f t="shared" si="121"/>
        <v>4.8913043499999986</v>
      </c>
      <c r="AP117" s="2">
        <f t="shared" si="122"/>
        <v>-5.1282051299999978</v>
      </c>
      <c r="AQ117" s="2">
        <f t="shared" si="123"/>
        <v>2.5362318899999963</v>
      </c>
      <c r="AR117" s="2">
        <v>0.88584476700000003</v>
      </c>
      <c r="AS117" s="2">
        <v>14.28571429</v>
      </c>
      <c r="AT117" s="2">
        <v>40</v>
      </c>
      <c r="AU117" s="2">
        <v>93.564356439999997</v>
      </c>
      <c r="AV117" s="2">
        <v>42.857142860000003</v>
      </c>
      <c r="AW117" s="2">
        <v>60</v>
      </c>
      <c r="AX117" s="2">
        <v>86.567164180000006</v>
      </c>
      <c r="AY117" s="2">
        <v>305.60513159999999</v>
      </c>
      <c r="AZ117" s="2">
        <v>255.7316817</v>
      </c>
      <c r="BA117" s="2">
        <f t="shared" si="124"/>
        <v>-2.3809523800000019</v>
      </c>
      <c r="BB117" s="2">
        <f t="shared" si="125"/>
        <v>3.636363639999999</v>
      </c>
      <c r="BC117" s="2">
        <f t="shared" si="126"/>
        <v>-7.1428571399999967</v>
      </c>
      <c r="BD117" s="2">
        <f t="shared" si="127"/>
        <v>-3.636363639999999</v>
      </c>
      <c r="BE117" s="11"/>
    </row>
    <row r="118" spans="1:57" x14ac:dyDescent="0.3">
      <c r="A118" s="2" t="s">
        <v>40</v>
      </c>
      <c r="B118" s="17"/>
      <c r="C118" s="17"/>
      <c r="D118" s="17"/>
      <c r="E118" s="17"/>
      <c r="F118" s="17"/>
      <c r="G118" s="17"/>
      <c r="H118" s="17"/>
      <c r="I118" s="17"/>
      <c r="J118" s="17"/>
      <c r="K118" s="24">
        <f>AVERAGE(K109:K117)</f>
        <v>1.5528781793333333</v>
      </c>
      <c r="L118" s="24">
        <f>AVERAGE(L109:L117)</f>
        <v>2.1488469602222224</v>
      </c>
      <c r="M118" s="24">
        <f>AVERAGE(M109:M117)</f>
        <v>1.1780455155555554</v>
      </c>
      <c r="N118" s="24">
        <f>AVERAGE(N109:N117)</f>
        <v>0.52410901444444447</v>
      </c>
      <c r="O118" s="17"/>
      <c r="P118" s="17"/>
      <c r="Q118" s="17"/>
      <c r="R118" s="17"/>
      <c r="S118" s="17"/>
      <c r="T118" s="17"/>
      <c r="U118" s="17"/>
      <c r="V118" s="17"/>
      <c r="W118" s="17"/>
      <c r="X118" s="24">
        <f>AVERAGE(X109:X117)</f>
        <v>-0.69444444444444442</v>
      </c>
      <c r="Y118" s="24">
        <f>AVERAGE(Y109:Y117)</f>
        <v>0.74074074111111132</v>
      </c>
      <c r="Z118" s="24">
        <f>AVERAGE(Z109:Z117)</f>
        <v>-0.67576348333333336</v>
      </c>
      <c r="AA118" s="24">
        <f>AVERAGE(AA109:AA117)</f>
        <v>1.6666666666666667</v>
      </c>
      <c r="AB118" s="11"/>
      <c r="AD118" s="2" t="s">
        <v>40</v>
      </c>
      <c r="AE118" s="17"/>
      <c r="AF118" s="17"/>
      <c r="AG118" s="17"/>
      <c r="AH118" s="17"/>
      <c r="AI118" s="17"/>
      <c r="AJ118" s="17"/>
      <c r="AK118" s="17"/>
      <c r="AL118" s="17"/>
      <c r="AM118" s="17"/>
      <c r="AN118" s="24">
        <f>AVERAGE(AN109:AN117)</f>
        <v>-8.2304526666666628E-2</v>
      </c>
      <c r="AO118" s="24">
        <f>AVERAGE(AO109:AO117)</f>
        <v>0.98385766488888871</v>
      </c>
      <c r="AP118" s="24">
        <f>AVERAGE(AP109:AP117)</f>
        <v>-1.851851852222222</v>
      </c>
      <c r="AQ118" s="24">
        <f>AVERAGE(AQ109:AQ117)</f>
        <v>1.4134907855555556</v>
      </c>
      <c r="AR118" s="17"/>
      <c r="AS118" s="17"/>
      <c r="AT118" s="17"/>
      <c r="AU118" s="17"/>
      <c r="AV118" s="17"/>
      <c r="AW118" s="17"/>
      <c r="AX118" s="17"/>
      <c r="AY118" s="17"/>
      <c r="AZ118" s="17"/>
      <c r="BA118" s="24">
        <f>AVERAGE(BA109:BA117)</f>
        <v>0.73260073311111107</v>
      </c>
      <c r="BB118" s="24">
        <f>AVERAGE(BB109:BB117)</f>
        <v>3.6274509804444444</v>
      </c>
      <c r="BC118" s="24">
        <f>AVERAGE(BC109:BC117)</f>
        <v>-0.87912087888888857</v>
      </c>
      <c r="BD118" s="24">
        <f>AVERAGE(BD109:BD117)</f>
        <v>1.1111111111111112</v>
      </c>
      <c r="BE118" s="11"/>
    </row>
    <row r="119" spans="1:57" x14ac:dyDescent="0.3">
      <c r="AB119" s="11"/>
      <c r="BE119" s="11"/>
    </row>
    <row r="120" spans="1:57" x14ac:dyDescent="0.3">
      <c r="A120" s="1" t="s">
        <v>32</v>
      </c>
      <c r="B120" s="30" t="s">
        <v>19</v>
      </c>
      <c r="C120" s="30"/>
      <c r="D120" s="30"/>
      <c r="E120" s="30"/>
      <c r="F120" s="30"/>
      <c r="G120" s="30"/>
      <c r="H120" s="30"/>
      <c r="I120" s="30"/>
      <c r="J120" s="30"/>
      <c r="K120" s="3"/>
      <c r="L120" s="3"/>
      <c r="M120" s="3"/>
      <c r="N120" s="3"/>
      <c r="O120" s="31" t="s">
        <v>20</v>
      </c>
      <c r="P120" s="31"/>
      <c r="Q120" s="31"/>
      <c r="R120" s="31"/>
      <c r="S120" s="31"/>
      <c r="T120" s="31"/>
      <c r="U120" s="31"/>
      <c r="V120" s="31"/>
      <c r="W120" s="31"/>
      <c r="X120" s="6"/>
      <c r="Y120" s="6"/>
      <c r="Z120" s="6"/>
      <c r="AA120" s="6"/>
      <c r="AB120" s="11"/>
      <c r="AD120" s="1" t="s">
        <v>32</v>
      </c>
      <c r="AE120" s="30" t="s">
        <v>19</v>
      </c>
      <c r="AF120" s="30"/>
      <c r="AG120" s="30"/>
      <c r="AH120" s="30"/>
      <c r="AI120" s="30"/>
      <c r="AJ120" s="30"/>
      <c r="AK120" s="30"/>
      <c r="AL120" s="30"/>
      <c r="AM120" s="30"/>
      <c r="AN120" s="3"/>
      <c r="AO120" s="3"/>
      <c r="AP120" s="3"/>
      <c r="AQ120" s="3"/>
      <c r="AR120" s="31" t="s">
        <v>20</v>
      </c>
      <c r="AS120" s="31"/>
      <c r="AT120" s="31"/>
      <c r="AU120" s="31"/>
      <c r="AV120" s="31"/>
      <c r="AW120" s="31"/>
      <c r="AX120" s="31"/>
      <c r="AY120" s="31"/>
      <c r="AZ120" s="31"/>
      <c r="BA120" s="22"/>
      <c r="BB120" s="22"/>
      <c r="BC120" s="22"/>
      <c r="BD120" s="22"/>
      <c r="BE120" s="11"/>
    </row>
    <row r="121" spans="1:57" x14ac:dyDescent="0.3">
      <c r="A121" s="4"/>
      <c r="B121" s="5" t="s">
        <v>0</v>
      </c>
      <c r="C121" s="5" t="s">
        <v>1</v>
      </c>
      <c r="D121" s="5" t="s">
        <v>2</v>
      </c>
      <c r="E121" s="5" t="s">
        <v>3</v>
      </c>
      <c r="F121" s="5" t="s">
        <v>4</v>
      </c>
      <c r="G121" s="5" t="s">
        <v>5</v>
      </c>
      <c r="H121" s="5" t="s">
        <v>6</v>
      </c>
      <c r="I121" s="5" t="s">
        <v>7</v>
      </c>
      <c r="J121" s="5" t="s">
        <v>8</v>
      </c>
      <c r="K121" s="5" t="s">
        <v>36</v>
      </c>
      <c r="L121" s="5" t="s">
        <v>37</v>
      </c>
      <c r="M121" s="5" t="s">
        <v>38</v>
      </c>
      <c r="N121" s="5" t="s">
        <v>39</v>
      </c>
      <c r="O121" s="5" t="s">
        <v>0</v>
      </c>
      <c r="P121" s="5" t="s">
        <v>1</v>
      </c>
      <c r="Q121" s="5" t="s">
        <v>2</v>
      </c>
      <c r="R121" s="5" t="s">
        <v>3</v>
      </c>
      <c r="S121" s="5" t="s">
        <v>4</v>
      </c>
      <c r="T121" s="5" t="s">
        <v>5</v>
      </c>
      <c r="U121" s="5" t="s">
        <v>6</v>
      </c>
      <c r="V121" s="5" t="s">
        <v>7</v>
      </c>
      <c r="W121" s="5" t="s">
        <v>8</v>
      </c>
      <c r="X121" s="5" t="s">
        <v>36</v>
      </c>
      <c r="Y121" s="5" t="s">
        <v>37</v>
      </c>
      <c r="Z121" s="5" t="s">
        <v>38</v>
      </c>
      <c r="AA121" s="5" t="s">
        <v>39</v>
      </c>
      <c r="AB121" s="11"/>
      <c r="AD121" s="4"/>
      <c r="AE121" s="5" t="s">
        <v>0</v>
      </c>
      <c r="AF121" s="5" t="s">
        <v>1</v>
      </c>
      <c r="AG121" s="5" t="s">
        <v>2</v>
      </c>
      <c r="AH121" s="5" t="s">
        <v>3</v>
      </c>
      <c r="AI121" s="5" t="s">
        <v>4</v>
      </c>
      <c r="AJ121" s="5" t="s">
        <v>5</v>
      </c>
      <c r="AK121" s="5" t="s">
        <v>6</v>
      </c>
      <c r="AL121" s="5" t="s">
        <v>7</v>
      </c>
      <c r="AM121" s="5" t="s">
        <v>8</v>
      </c>
      <c r="AN121" s="5" t="s">
        <v>36</v>
      </c>
      <c r="AO121" s="5" t="s">
        <v>37</v>
      </c>
      <c r="AP121" s="5" t="s">
        <v>38</v>
      </c>
      <c r="AQ121" s="5" t="s">
        <v>39</v>
      </c>
      <c r="AR121" s="5" t="s">
        <v>0</v>
      </c>
      <c r="AS121" s="5" t="s">
        <v>1</v>
      </c>
      <c r="AT121" s="5" t="s">
        <v>2</v>
      </c>
      <c r="AU121" s="5" t="s">
        <v>3</v>
      </c>
      <c r="AV121" s="5" t="s">
        <v>4</v>
      </c>
      <c r="AW121" s="5" t="s">
        <v>5</v>
      </c>
      <c r="AX121" s="5" t="s">
        <v>6</v>
      </c>
      <c r="AY121" s="5" t="s">
        <v>7</v>
      </c>
      <c r="AZ121" s="5" t="s">
        <v>8</v>
      </c>
      <c r="BA121" s="5" t="s">
        <v>36</v>
      </c>
      <c r="BB121" s="5" t="s">
        <v>37</v>
      </c>
      <c r="BC121" s="5" t="s">
        <v>38</v>
      </c>
      <c r="BD121" s="5" t="s">
        <v>39</v>
      </c>
      <c r="BE121" s="11"/>
    </row>
    <row r="122" spans="1:57" x14ac:dyDescent="0.3">
      <c r="A122" s="2" t="s">
        <v>9</v>
      </c>
      <c r="B122" s="2">
        <v>6.4220183E-2</v>
      </c>
      <c r="C122" s="2">
        <v>4.6948356809999998</v>
      </c>
      <c r="D122" s="2">
        <v>0</v>
      </c>
      <c r="E122" s="2">
        <v>80</v>
      </c>
      <c r="F122" s="2">
        <v>34.433962260000001</v>
      </c>
      <c r="G122" s="2">
        <v>0</v>
      </c>
      <c r="H122" s="2">
        <v>60</v>
      </c>
      <c r="I122" s="2">
        <v>5.3201487050000003</v>
      </c>
      <c r="J122" s="2">
        <v>5.3201487050000003</v>
      </c>
      <c r="K122" s="2"/>
      <c r="L122" s="2"/>
      <c r="M122" s="2"/>
      <c r="N122" s="2"/>
      <c r="O122" s="2">
        <v>9.5890409999999995E-2</v>
      </c>
      <c r="P122" s="2">
        <v>4.8309178739999998</v>
      </c>
      <c r="Q122" s="2">
        <v>0</v>
      </c>
      <c r="R122" s="2">
        <v>91.666666669999998</v>
      </c>
      <c r="S122" s="2">
        <v>45.14563107</v>
      </c>
      <c r="T122" s="2">
        <v>0</v>
      </c>
      <c r="U122" s="2">
        <v>83.333333330000002</v>
      </c>
      <c r="V122" s="2">
        <v>-65.971312650000002</v>
      </c>
      <c r="W122" s="2">
        <v>-65.971312650000002</v>
      </c>
      <c r="X122" s="2"/>
      <c r="Y122" s="2"/>
      <c r="Z122" s="2"/>
      <c r="AA122" s="2"/>
      <c r="AB122" s="11"/>
      <c r="AD122" s="2" t="s">
        <v>9</v>
      </c>
      <c r="AE122" s="2">
        <v>0.426605493</v>
      </c>
      <c r="AF122" s="2">
        <v>11.42857143</v>
      </c>
      <c r="AG122" s="2">
        <v>11.764705879999999</v>
      </c>
      <c r="AH122" s="2">
        <v>96.25</v>
      </c>
      <c r="AI122" s="2">
        <v>55.714285709999999</v>
      </c>
      <c r="AJ122" s="2">
        <v>52.238805970000001</v>
      </c>
      <c r="AK122" s="2">
        <v>87.5</v>
      </c>
      <c r="AL122" s="2">
        <v>947.94252319999998</v>
      </c>
      <c r="AM122" s="2">
        <v>5.3201487050000003</v>
      </c>
      <c r="AN122" s="2"/>
      <c r="AO122" s="2"/>
      <c r="AP122" s="2"/>
      <c r="AQ122" s="2"/>
      <c r="AR122" s="2">
        <v>0.49315068099999998</v>
      </c>
      <c r="AS122" s="2">
        <v>11.764705879999999</v>
      </c>
      <c r="AT122" s="2">
        <v>9.8039215689999999</v>
      </c>
      <c r="AU122" s="2">
        <v>95</v>
      </c>
      <c r="AV122" s="2">
        <v>58.823529409999999</v>
      </c>
      <c r="AW122" s="2">
        <v>49.019607839999999</v>
      </c>
      <c r="AX122" s="2">
        <v>89.898989900000004</v>
      </c>
      <c r="AY122" s="2">
        <v>15010.30983</v>
      </c>
      <c r="AZ122" s="2">
        <v>-65.971312650000002</v>
      </c>
      <c r="BA122" s="2"/>
      <c r="BB122" s="2"/>
      <c r="BC122" s="2"/>
      <c r="BD122" s="2"/>
      <c r="BE122" s="11"/>
    </row>
    <row r="123" spans="1:57" x14ac:dyDescent="0.3">
      <c r="A123" s="2" t="s">
        <v>10</v>
      </c>
      <c r="B123" s="2">
        <v>0.86238533299999998</v>
      </c>
      <c r="C123" s="2">
        <v>0</v>
      </c>
      <c r="D123" s="2">
        <v>25</v>
      </c>
      <c r="E123" s="2">
        <v>91.219512199999997</v>
      </c>
      <c r="F123" s="2">
        <v>44.444444439999998</v>
      </c>
      <c r="G123" s="2">
        <v>50</v>
      </c>
      <c r="H123" s="2">
        <v>84.80392157</v>
      </c>
      <c r="I123" s="2">
        <v>-68.35507131</v>
      </c>
      <c r="J123" s="2">
        <v>5.3201487050000003</v>
      </c>
      <c r="K123" s="2">
        <f xml:space="preserve"> C123 -C122</f>
        <v>-4.6948356809999998</v>
      </c>
      <c r="L123" s="2">
        <f xml:space="preserve"> D123 -D122</f>
        <v>25</v>
      </c>
      <c r="M123" s="2">
        <f xml:space="preserve"> F123 -F122</f>
        <v>10.010482179999997</v>
      </c>
      <c r="N123" s="2">
        <f xml:space="preserve"> G123 -G122</f>
        <v>50</v>
      </c>
      <c r="O123" s="2">
        <v>0.84474885499999997</v>
      </c>
      <c r="P123" s="2">
        <v>6.6666666670000003</v>
      </c>
      <c r="Q123" s="2">
        <v>33.333333330000002</v>
      </c>
      <c r="R123" s="2">
        <v>91.044776119999995</v>
      </c>
      <c r="S123" s="2">
        <v>73.333333330000002</v>
      </c>
      <c r="T123" s="2">
        <v>66.666666669999998</v>
      </c>
      <c r="U123" s="2">
        <v>83</v>
      </c>
      <c r="V123" s="2">
        <v>198.0545224</v>
      </c>
      <c r="W123" s="2">
        <v>-65.971312650000002</v>
      </c>
      <c r="X123" s="2">
        <f xml:space="preserve"> P123 -P122</f>
        <v>1.8357487930000005</v>
      </c>
      <c r="Y123" s="2">
        <f xml:space="preserve"> Q123 -Q122</f>
        <v>33.333333330000002</v>
      </c>
      <c r="Z123" s="2">
        <f xml:space="preserve"> S123 -S122</f>
        <v>28.187702260000002</v>
      </c>
      <c r="AA123" s="2">
        <f xml:space="preserve"> T123 -T122</f>
        <v>66.666666669999998</v>
      </c>
      <c r="AB123" s="11"/>
      <c r="AD123" s="2" t="s">
        <v>10</v>
      </c>
      <c r="AE123" s="2">
        <v>0.426605493</v>
      </c>
      <c r="AF123" s="2">
        <v>14.0625</v>
      </c>
      <c r="AG123" s="2">
        <v>10.66666667</v>
      </c>
      <c r="AH123" s="2">
        <v>96.202531649999997</v>
      </c>
      <c r="AI123" s="2">
        <v>54.6875</v>
      </c>
      <c r="AJ123" s="2">
        <v>50</v>
      </c>
      <c r="AK123" s="2">
        <v>84.810126580000002</v>
      </c>
      <c r="AL123" s="2">
        <v>4941.4233009999998</v>
      </c>
      <c r="AM123" s="2">
        <v>5.3201487050000003</v>
      </c>
      <c r="AN123" s="2">
        <f xml:space="preserve"> AF123 -AF122</f>
        <v>2.6339285700000001</v>
      </c>
      <c r="AO123" s="2">
        <f xml:space="preserve"> AG123 -AG122</f>
        <v>-1.0980392099999996</v>
      </c>
      <c r="AP123" s="2">
        <f xml:space="preserve"> AI123 -AI122</f>
        <v>-1.0267857099999986</v>
      </c>
      <c r="AQ123" s="2">
        <f xml:space="preserve"> AJ123 -AJ122</f>
        <v>-2.2388059700000014</v>
      </c>
      <c r="AR123" s="2">
        <v>0.41095891600000001</v>
      </c>
      <c r="AS123" s="2">
        <v>9.5238095240000007</v>
      </c>
      <c r="AT123" s="2">
        <v>7.3529411759999999</v>
      </c>
      <c r="AU123" s="2">
        <v>89.772727270000004</v>
      </c>
      <c r="AV123" s="2">
        <v>60.317460320000002</v>
      </c>
      <c r="AW123" s="2">
        <v>51.470588239999998</v>
      </c>
      <c r="AX123" s="2">
        <v>85.05747126</v>
      </c>
      <c r="AY123" s="2">
        <v>179.25759350000001</v>
      </c>
      <c r="AZ123" s="2">
        <v>-65.971312650000002</v>
      </c>
      <c r="BA123" s="2">
        <f xml:space="preserve"> AS123 -AS122</f>
        <v>-2.2408963559999986</v>
      </c>
      <c r="BB123" s="2">
        <f xml:space="preserve"> AT123 -AT122</f>
        <v>-2.450980393</v>
      </c>
      <c r="BC123" s="2">
        <f xml:space="preserve"> AV123 -AV122</f>
        <v>1.4939309100000031</v>
      </c>
      <c r="BD123" s="2">
        <f xml:space="preserve"> AW123 -AW122</f>
        <v>2.4509803999999988</v>
      </c>
      <c r="BE123" s="11"/>
    </row>
    <row r="124" spans="1:57" x14ac:dyDescent="0.3">
      <c r="A124" s="2" t="s">
        <v>11</v>
      </c>
      <c r="B124" s="2">
        <v>0.65596330199999997</v>
      </c>
      <c r="C124" s="2">
        <v>5.263157895</v>
      </c>
      <c r="D124" s="2">
        <v>29.41176471</v>
      </c>
      <c r="E124" s="2">
        <v>93.75</v>
      </c>
      <c r="F124" s="2">
        <v>36.842105259999997</v>
      </c>
      <c r="G124" s="2">
        <v>47.058823529999998</v>
      </c>
      <c r="H124" s="2">
        <v>86.713286710000006</v>
      </c>
      <c r="I124" s="2">
        <v>-32.576647940000001</v>
      </c>
      <c r="J124" s="2">
        <v>5.3201487050000003</v>
      </c>
      <c r="K124" s="2">
        <f t="shared" ref="K124:K131" si="128" xml:space="preserve"> C124 -C123</f>
        <v>5.263157895</v>
      </c>
      <c r="L124" s="2">
        <f t="shared" ref="L124:L131" si="129" xml:space="preserve"> D124 -D123</f>
        <v>4.4117647099999999</v>
      </c>
      <c r="M124" s="2">
        <f t="shared" ref="M124:M131" si="130" xml:space="preserve"> F124 -F123</f>
        <v>-7.6023391800000013</v>
      </c>
      <c r="N124" s="2">
        <f t="shared" ref="N124:N131" si="131" xml:space="preserve"> G124 -G123</f>
        <v>-2.941176470000002</v>
      </c>
      <c r="O124" s="2">
        <v>0.71232879199999999</v>
      </c>
      <c r="P124" s="2">
        <v>10</v>
      </c>
      <c r="Q124" s="2">
        <v>0</v>
      </c>
      <c r="R124" s="2">
        <v>92.638036810000003</v>
      </c>
      <c r="S124" s="2">
        <v>63.265306119999998</v>
      </c>
      <c r="T124" s="2">
        <v>66.666666669999998</v>
      </c>
      <c r="U124" s="2">
        <v>84.662576689999995</v>
      </c>
      <c r="V124" s="2">
        <v>266.29763500000001</v>
      </c>
      <c r="W124" s="2">
        <v>-65.971312650000002</v>
      </c>
      <c r="X124" s="2">
        <f t="shared" ref="X124:X131" si="132" xml:space="preserve"> P124 -P123</f>
        <v>3.3333333329999997</v>
      </c>
      <c r="Y124" s="2">
        <f t="shared" ref="Y124:Y131" si="133" xml:space="preserve"> Q124 -Q123</f>
        <v>-33.333333330000002</v>
      </c>
      <c r="Z124" s="2">
        <f t="shared" ref="Z124:Z131" si="134" xml:space="preserve"> S124 -S123</f>
        <v>-10.068027210000004</v>
      </c>
      <c r="AA124" s="2">
        <f t="shared" ref="AA124:AA131" si="135" xml:space="preserve"> T124 -T123</f>
        <v>0</v>
      </c>
      <c r="AB124" s="11"/>
      <c r="AD124" s="2" t="s">
        <v>11</v>
      </c>
      <c r="AE124" s="2">
        <v>0.509174287</v>
      </c>
      <c r="AF124" s="2">
        <v>13.79310345</v>
      </c>
      <c r="AG124" s="2">
        <v>11.864406779999999</v>
      </c>
      <c r="AH124" s="2">
        <v>95.049504949999999</v>
      </c>
      <c r="AI124" s="2">
        <v>58.620689659999996</v>
      </c>
      <c r="AJ124" s="2">
        <v>55.17241379</v>
      </c>
      <c r="AK124" s="2">
        <v>86.138613860000007</v>
      </c>
      <c r="AL124" s="2">
        <v>555.74961470000005</v>
      </c>
      <c r="AM124" s="2">
        <v>5.3201487050000003</v>
      </c>
      <c r="AN124" s="2">
        <f t="shared" ref="AN124:AN131" si="136" xml:space="preserve"> AF124 -AF123</f>
        <v>-0.26939654999999973</v>
      </c>
      <c r="AO124" s="2">
        <f t="shared" ref="AO124:AO131" si="137" xml:space="preserve"> AG124 -AG123</f>
        <v>1.1977401099999998</v>
      </c>
      <c r="AP124" s="2">
        <f t="shared" ref="AP124:AP131" si="138" xml:space="preserve"> AI124 -AI123</f>
        <v>3.9331896599999965</v>
      </c>
      <c r="AQ124" s="2">
        <f t="shared" ref="AQ124:AQ131" si="139" xml:space="preserve"> AJ124 -AJ123</f>
        <v>5.1724137900000002</v>
      </c>
      <c r="AR124" s="2">
        <v>0.51141554099999997</v>
      </c>
      <c r="AS124" s="2">
        <v>9.6774193549999996</v>
      </c>
      <c r="AT124" s="2">
        <v>6.9767441860000003</v>
      </c>
      <c r="AU124" s="2">
        <v>90.350877190000006</v>
      </c>
      <c r="AV124" s="2">
        <v>54.838709680000001</v>
      </c>
      <c r="AW124" s="2">
        <v>51.162790700000002</v>
      </c>
      <c r="AX124" s="2">
        <v>84.95575221</v>
      </c>
      <c r="AY124" s="2">
        <v>-6.2176082150000003</v>
      </c>
      <c r="AZ124" s="2">
        <v>-65.971312650000002</v>
      </c>
      <c r="BA124" s="2">
        <f t="shared" ref="BA124:BA131" si="140" xml:space="preserve"> AS124 -AS123</f>
        <v>0.15360983099999892</v>
      </c>
      <c r="BB124" s="2">
        <f t="shared" ref="BB124:BB131" si="141" xml:space="preserve"> AT124 -AT123</f>
        <v>-0.37619698999999951</v>
      </c>
      <c r="BC124" s="2">
        <f t="shared" ref="BC124:BC131" si="142" xml:space="preserve"> AV124 -AV123</f>
        <v>-5.4787506400000012</v>
      </c>
      <c r="BD124" s="2">
        <f t="shared" ref="BD124:BD131" si="143" xml:space="preserve"> AW124 -AW123</f>
        <v>-0.30779753999999571</v>
      </c>
      <c r="BE124" s="11"/>
    </row>
    <row r="125" spans="1:57" x14ac:dyDescent="0.3">
      <c r="A125" s="2" t="s">
        <v>12</v>
      </c>
      <c r="B125" s="2">
        <v>0.77522933500000002</v>
      </c>
      <c r="C125" s="2">
        <v>11.764705879999999</v>
      </c>
      <c r="D125" s="2">
        <v>9.0909090910000003</v>
      </c>
      <c r="E125" s="2">
        <v>92.178770950000001</v>
      </c>
      <c r="F125" s="2">
        <v>47.058823529999998</v>
      </c>
      <c r="G125" s="2">
        <v>50</v>
      </c>
      <c r="H125" s="2">
        <v>84.831460669999998</v>
      </c>
      <c r="I125" s="2">
        <v>117.86076389999999</v>
      </c>
      <c r="J125" s="2">
        <v>5.3201487050000003</v>
      </c>
      <c r="K125" s="2">
        <f t="shared" si="128"/>
        <v>6.5015479849999993</v>
      </c>
      <c r="L125" s="2">
        <f t="shared" si="129"/>
        <v>-20.320855619</v>
      </c>
      <c r="M125" s="2">
        <f t="shared" si="130"/>
        <v>10.216718270000001</v>
      </c>
      <c r="N125" s="2">
        <f t="shared" si="131"/>
        <v>2.941176470000002</v>
      </c>
      <c r="O125" s="2">
        <v>0.74885845200000001</v>
      </c>
      <c r="P125" s="2">
        <v>9.0909090910000003</v>
      </c>
      <c r="Q125" s="2">
        <v>8</v>
      </c>
      <c r="R125" s="2">
        <v>93.023255809999995</v>
      </c>
      <c r="S125" s="2">
        <v>50</v>
      </c>
      <c r="T125" s="2">
        <v>48</v>
      </c>
      <c r="U125" s="2">
        <v>84.795321639999997</v>
      </c>
      <c r="V125" s="2">
        <v>179.8481697</v>
      </c>
      <c r="W125" s="2">
        <v>-65.971312650000002</v>
      </c>
      <c r="X125" s="2">
        <f t="shared" si="132"/>
        <v>-0.90909090899999967</v>
      </c>
      <c r="Y125" s="2">
        <f t="shared" si="133"/>
        <v>8</v>
      </c>
      <c r="Z125" s="2">
        <f t="shared" si="134"/>
        <v>-13.265306119999998</v>
      </c>
      <c r="AA125" s="2">
        <f t="shared" si="135"/>
        <v>-18.666666669999998</v>
      </c>
      <c r="AB125" s="11"/>
      <c r="AD125" s="2" t="s">
        <v>12</v>
      </c>
      <c r="AE125" s="2">
        <v>0.55045872900000004</v>
      </c>
      <c r="AF125" s="2">
        <v>10.86956522</v>
      </c>
      <c r="AG125" s="2">
        <v>9.615384615</v>
      </c>
      <c r="AH125" s="2">
        <v>91.666666669999998</v>
      </c>
      <c r="AI125" s="2">
        <v>60.869565219999998</v>
      </c>
      <c r="AJ125" s="2">
        <v>50.980392160000001</v>
      </c>
      <c r="AK125" s="2">
        <v>82.5</v>
      </c>
      <c r="AL125" s="2">
        <v>27.41502006</v>
      </c>
      <c r="AM125" s="2">
        <v>5.3201487050000003</v>
      </c>
      <c r="AN125" s="2">
        <f t="shared" si="136"/>
        <v>-2.9235382300000001</v>
      </c>
      <c r="AO125" s="2">
        <f t="shared" si="137"/>
        <v>-2.2490221649999995</v>
      </c>
      <c r="AP125" s="2">
        <f t="shared" si="138"/>
        <v>2.2488755600000019</v>
      </c>
      <c r="AQ125" s="2">
        <f t="shared" si="139"/>
        <v>-4.1920216299999993</v>
      </c>
      <c r="AR125" s="2">
        <v>0.54337900900000002</v>
      </c>
      <c r="AS125" s="2">
        <v>9.6774193549999996</v>
      </c>
      <c r="AT125" s="2">
        <v>5.8823529409999997</v>
      </c>
      <c r="AU125" s="2">
        <v>90.243902439999999</v>
      </c>
      <c r="AV125" s="2">
        <v>53.22580645</v>
      </c>
      <c r="AW125" s="2">
        <v>55.882352939999997</v>
      </c>
      <c r="AX125" s="2">
        <v>85.24590164</v>
      </c>
      <c r="AY125" s="2">
        <v>-69.462517050000002</v>
      </c>
      <c r="AZ125" s="2">
        <v>-65.971312650000002</v>
      </c>
      <c r="BA125" s="2">
        <f t="shared" si="140"/>
        <v>0</v>
      </c>
      <c r="BB125" s="2">
        <f t="shared" si="141"/>
        <v>-1.0943912450000006</v>
      </c>
      <c r="BC125" s="2">
        <f t="shared" si="142"/>
        <v>-1.6129032300000006</v>
      </c>
      <c r="BD125" s="2">
        <f t="shared" si="143"/>
        <v>4.7195622399999948</v>
      </c>
      <c r="BE125" s="11"/>
    </row>
    <row r="126" spans="1:57" x14ac:dyDescent="0.3">
      <c r="A126" s="2" t="s">
        <v>13</v>
      </c>
      <c r="B126" s="2">
        <v>0.86697250599999998</v>
      </c>
      <c r="C126" s="2">
        <v>0</v>
      </c>
      <c r="D126" s="2">
        <v>10</v>
      </c>
      <c r="E126" s="2">
        <v>91.262135920000006</v>
      </c>
      <c r="F126" s="2">
        <v>0</v>
      </c>
      <c r="G126" s="2">
        <v>20</v>
      </c>
      <c r="H126" s="2">
        <v>84.390243900000002</v>
      </c>
      <c r="I126" s="2">
        <v>45.141115859999999</v>
      </c>
      <c r="J126" s="2">
        <v>5.3201487050000003</v>
      </c>
      <c r="K126" s="2">
        <f t="shared" si="128"/>
        <v>-11.764705879999999</v>
      </c>
      <c r="L126" s="2">
        <f t="shared" si="129"/>
        <v>0.90909090899999967</v>
      </c>
      <c r="M126" s="2">
        <f t="shared" si="130"/>
        <v>-47.058823529999998</v>
      </c>
      <c r="N126" s="2">
        <f t="shared" si="131"/>
        <v>-30</v>
      </c>
      <c r="O126" s="2">
        <v>0.86301368499999997</v>
      </c>
      <c r="P126" s="2">
        <v>0</v>
      </c>
      <c r="Q126" s="2">
        <v>0</v>
      </c>
      <c r="R126" s="2">
        <v>90.430622009999993</v>
      </c>
      <c r="S126" s="2">
        <v>75</v>
      </c>
      <c r="T126" s="2">
        <v>50</v>
      </c>
      <c r="U126" s="2">
        <v>82.21153846</v>
      </c>
      <c r="V126" s="2">
        <v>1.2990975469999999</v>
      </c>
      <c r="W126" s="2">
        <v>-65.971312650000002</v>
      </c>
      <c r="X126" s="2">
        <f t="shared" si="132"/>
        <v>-9.0909090910000003</v>
      </c>
      <c r="Y126" s="2">
        <f t="shared" si="133"/>
        <v>-8</v>
      </c>
      <c r="Z126" s="2">
        <f t="shared" si="134"/>
        <v>25</v>
      </c>
      <c r="AA126" s="2">
        <f t="shared" si="135"/>
        <v>2</v>
      </c>
      <c r="AB126" s="11"/>
      <c r="AD126" s="2" t="s">
        <v>13</v>
      </c>
      <c r="AE126" s="2">
        <v>0.55504584300000004</v>
      </c>
      <c r="AF126" s="2">
        <v>9.3023255809999998</v>
      </c>
      <c r="AG126" s="2">
        <v>4.3478260869999996</v>
      </c>
      <c r="AH126" s="2">
        <v>89.147286820000005</v>
      </c>
      <c r="AI126" s="2">
        <v>60.465116279999997</v>
      </c>
      <c r="AJ126" s="2">
        <v>48.888888889999997</v>
      </c>
      <c r="AK126" s="2">
        <v>80.62015504</v>
      </c>
      <c r="AL126" s="2">
        <v>-17.029886250000001</v>
      </c>
      <c r="AM126" s="2">
        <v>5.3201487050000003</v>
      </c>
      <c r="AN126" s="2">
        <f t="shared" si="136"/>
        <v>-1.5672396390000003</v>
      </c>
      <c r="AO126" s="2">
        <f t="shared" si="137"/>
        <v>-5.2675585280000004</v>
      </c>
      <c r="AP126" s="2">
        <f t="shared" si="138"/>
        <v>-0.40444894000000176</v>
      </c>
      <c r="AQ126" s="2">
        <f t="shared" si="139"/>
        <v>-2.091503270000004</v>
      </c>
      <c r="AR126" s="2">
        <v>0.60730594400000004</v>
      </c>
      <c r="AS126" s="2">
        <v>9.8039215689999999</v>
      </c>
      <c r="AT126" s="2">
        <v>9.6774193549999996</v>
      </c>
      <c r="AU126" s="2">
        <v>91.24087591</v>
      </c>
      <c r="AV126" s="2">
        <v>50.980392160000001</v>
      </c>
      <c r="AW126" s="2">
        <v>67.741935479999995</v>
      </c>
      <c r="AX126" s="2">
        <v>86.029411760000002</v>
      </c>
      <c r="AY126" s="2">
        <v>422.34604760000002</v>
      </c>
      <c r="AZ126" s="2">
        <v>-65.971312650000002</v>
      </c>
      <c r="BA126" s="2">
        <f t="shared" si="140"/>
        <v>0.12650221400000028</v>
      </c>
      <c r="BB126" s="2">
        <f t="shared" si="141"/>
        <v>3.7950664139999999</v>
      </c>
      <c r="BC126" s="2">
        <f t="shared" si="142"/>
        <v>-2.2454142899999994</v>
      </c>
      <c r="BD126" s="2">
        <f t="shared" si="143"/>
        <v>11.859582539999998</v>
      </c>
      <c r="BE126" s="11"/>
    </row>
    <row r="127" spans="1:57" x14ac:dyDescent="0.3">
      <c r="A127" s="2" t="s">
        <v>14</v>
      </c>
      <c r="B127" s="2">
        <v>0.857798159</v>
      </c>
      <c r="C127" s="2">
        <v>0</v>
      </c>
      <c r="D127" s="2">
        <v>0</v>
      </c>
      <c r="E127" s="2">
        <v>90.776699030000003</v>
      </c>
      <c r="F127" s="2">
        <v>40</v>
      </c>
      <c r="G127" s="2">
        <v>0</v>
      </c>
      <c r="H127" s="2">
        <v>84.390243900000002</v>
      </c>
      <c r="I127" s="2">
        <v>-6.2770668489999997</v>
      </c>
      <c r="J127" s="2">
        <v>5.3201487050000003</v>
      </c>
      <c r="K127" s="2">
        <f t="shared" si="128"/>
        <v>0</v>
      </c>
      <c r="L127" s="2">
        <f t="shared" si="129"/>
        <v>-10</v>
      </c>
      <c r="M127" s="2">
        <f t="shared" si="130"/>
        <v>40</v>
      </c>
      <c r="N127" s="2">
        <f t="shared" si="131"/>
        <v>-20</v>
      </c>
      <c r="O127" s="2">
        <v>0.85844749200000003</v>
      </c>
      <c r="P127" s="2">
        <v>0</v>
      </c>
      <c r="Q127" s="2">
        <v>0</v>
      </c>
      <c r="R127" s="2">
        <v>90.38461538</v>
      </c>
      <c r="S127" s="2">
        <v>75</v>
      </c>
      <c r="T127" s="2">
        <v>42.857142860000003</v>
      </c>
      <c r="U127" s="2">
        <v>82.125603859999998</v>
      </c>
      <c r="V127" s="2">
        <v>1.2990975469999999</v>
      </c>
      <c r="W127" s="2">
        <v>-65.971312650000002</v>
      </c>
      <c r="X127" s="2">
        <f t="shared" si="132"/>
        <v>0</v>
      </c>
      <c r="Y127" s="2">
        <f t="shared" si="133"/>
        <v>0</v>
      </c>
      <c r="Z127" s="2">
        <f t="shared" si="134"/>
        <v>0</v>
      </c>
      <c r="AA127" s="2">
        <f t="shared" si="135"/>
        <v>-7.1428571399999967</v>
      </c>
      <c r="AB127" s="11"/>
      <c r="AD127" s="2" t="s">
        <v>14</v>
      </c>
      <c r="AE127" s="2">
        <v>0.57798165099999999</v>
      </c>
      <c r="AF127" s="2">
        <v>9.0909090910000003</v>
      </c>
      <c r="AG127" s="2">
        <v>5</v>
      </c>
      <c r="AH127" s="2">
        <v>89.552238810000006</v>
      </c>
      <c r="AI127" s="2">
        <v>56.81818182</v>
      </c>
      <c r="AJ127" s="2">
        <v>46.15384615</v>
      </c>
      <c r="AK127" s="2">
        <v>81.343283580000005</v>
      </c>
      <c r="AL127" s="2">
        <v>-42.47660449</v>
      </c>
      <c r="AM127" s="2">
        <v>5.3201487050000003</v>
      </c>
      <c r="AN127" s="2">
        <f t="shared" si="136"/>
        <v>-0.21141648999999951</v>
      </c>
      <c r="AO127" s="2">
        <f t="shared" si="137"/>
        <v>0.65217391300000038</v>
      </c>
      <c r="AP127" s="2">
        <f t="shared" si="138"/>
        <v>-3.6469344599999971</v>
      </c>
      <c r="AQ127" s="2">
        <f t="shared" si="139"/>
        <v>-2.7350427399999973</v>
      </c>
      <c r="AR127" s="2">
        <v>0.66666668699999998</v>
      </c>
      <c r="AS127" s="2">
        <v>9.7560975610000007</v>
      </c>
      <c r="AT127" s="2">
        <v>8.3333333330000006</v>
      </c>
      <c r="AU127" s="2">
        <v>90.909090910000003</v>
      </c>
      <c r="AV127" s="2">
        <v>48.780487800000003</v>
      </c>
      <c r="AW127" s="2">
        <v>70.833333330000002</v>
      </c>
      <c r="AX127" s="2">
        <v>83.00653595</v>
      </c>
      <c r="AY127" s="2">
        <v>110.576154</v>
      </c>
      <c r="AZ127" s="2">
        <v>-65.971312650000002</v>
      </c>
      <c r="BA127" s="2">
        <f t="shared" si="140"/>
        <v>-4.7824007999999196E-2</v>
      </c>
      <c r="BB127" s="2">
        <f t="shared" si="141"/>
        <v>-1.344086021999999</v>
      </c>
      <c r="BC127" s="2">
        <f t="shared" si="142"/>
        <v>-2.1999043599999979</v>
      </c>
      <c r="BD127" s="2">
        <f t="shared" si="143"/>
        <v>3.091397850000007</v>
      </c>
      <c r="BE127" s="11"/>
    </row>
    <row r="128" spans="1:57" x14ac:dyDescent="0.3">
      <c r="A128" s="2" t="s">
        <v>15</v>
      </c>
      <c r="B128" s="2">
        <v>0.853210986</v>
      </c>
      <c r="C128" s="2">
        <v>0</v>
      </c>
      <c r="D128" s="2">
        <v>0</v>
      </c>
      <c r="E128" s="2">
        <v>90.731707319999998</v>
      </c>
      <c r="F128" s="2">
        <v>40</v>
      </c>
      <c r="G128" s="2">
        <v>12.5</v>
      </c>
      <c r="H128" s="2">
        <v>84.313725489999996</v>
      </c>
      <c r="I128" s="2">
        <v>-6.2770668489999997</v>
      </c>
      <c r="J128" s="2">
        <v>5.3201487050000003</v>
      </c>
      <c r="K128" s="2">
        <f t="shared" si="128"/>
        <v>0</v>
      </c>
      <c r="L128" s="2">
        <f t="shared" si="129"/>
        <v>0</v>
      </c>
      <c r="M128" s="2">
        <f t="shared" si="130"/>
        <v>0</v>
      </c>
      <c r="N128" s="2">
        <f t="shared" si="131"/>
        <v>12.5</v>
      </c>
      <c r="O128" s="2">
        <v>0.85844749200000003</v>
      </c>
      <c r="P128" s="2">
        <v>0</v>
      </c>
      <c r="Q128" s="2">
        <v>0</v>
      </c>
      <c r="R128" s="2">
        <v>90.38461538</v>
      </c>
      <c r="S128" s="2">
        <v>75</v>
      </c>
      <c r="T128" s="2">
        <v>42.857142860000003</v>
      </c>
      <c r="U128" s="2">
        <v>82.125603859999998</v>
      </c>
      <c r="V128" s="2">
        <v>1.2990975469999999</v>
      </c>
      <c r="W128" s="2">
        <v>-65.971312650000002</v>
      </c>
      <c r="X128" s="2">
        <f t="shared" si="132"/>
        <v>0</v>
      </c>
      <c r="Y128" s="2">
        <f t="shared" si="133"/>
        <v>0</v>
      </c>
      <c r="Z128" s="2">
        <f t="shared" si="134"/>
        <v>0</v>
      </c>
      <c r="AA128" s="2">
        <f t="shared" si="135"/>
        <v>0</v>
      </c>
      <c r="AB128" s="11"/>
      <c r="AD128" s="2" t="s">
        <v>15</v>
      </c>
      <c r="AE128" s="2">
        <v>0.63761466700000002</v>
      </c>
      <c r="AF128" s="2">
        <v>10</v>
      </c>
      <c r="AG128" s="2">
        <v>6.451612903</v>
      </c>
      <c r="AH128" s="2">
        <v>90.47619048</v>
      </c>
      <c r="AI128" s="2">
        <v>60</v>
      </c>
      <c r="AJ128" s="2">
        <v>56.666666669999998</v>
      </c>
      <c r="AK128" s="2">
        <v>82.993197280000004</v>
      </c>
      <c r="AL128" s="2">
        <v>-31.787479569999999</v>
      </c>
      <c r="AM128" s="2">
        <v>5.3201487050000003</v>
      </c>
      <c r="AN128" s="2">
        <f t="shared" si="136"/>
        <v>0.90909090899999967</v>
      </c>
      <c r="AO128" s="2">
        <f t="shared" si="137"/>
        <v>1.451612903</v>
      </c>
      <c r="AP128" s="2">
        <f t="shared" si="138"/>
        <v>3.1818181800000005</v>
      </c>
      <c r="AQ128" s="2">
        <f t="shared" si="139"/>
        <v>10.512820519999998</v>
      </c>
      <c r="AR128" s="2">
        <v>0.69863015399999995</v>
      </c>
      <c r="AS128" s="2">
        <v>10.256410259999999</v>
      </c>
      <c r="AT128" s="2">
        <v>5.8823529409999997</v>
      </c>
      <c r="AU128" s="2">
        <v>90.797546010000005</v>
      </c>
      <c r="AV128" s="2">
        <v>48.717948720000003</v>
      </c>
      <c r="AW128" s="2">
        <v>58.823529409999999</v>
      </c>
      <c r="AX128" s="2">
        <v>83.333333330000002</v>
      </c>
      <c r="AY128" s="2">
        <v>216.00985700000001</v>
      </c>
      <c r="AZ128" s="2">
        <v>-65.971312650000002</v>
      </c>
      <c r="BA128" s="2">
        <f t="shared" si="140"/>
        <v>0.50031269899999842</v>
      </c>
      <c r="BB128" s="2">
        <f t="shared" si="141"/>
        <v>-2.4509803920000008</v>
      </c>
      <c r="BC128" s="2">
        <f t="shared" si="142"/>
        <v>-6.2539080000000524E-2</v>
      </c>
      <c r="BD128" s="2">
        <f t="shared" si="143"/>
        <v>-12.009803920000003</v>
      </c>
      <c r="BE128" s="11"/>
    </row>
    <row r="129" spans="1:57" x14ac:dyDescent="0.3">
      <c r="A129" s="2" t="s">
        <v>16</v>
      </c>
      <c r="B129" s="2">
        <v>0.853210986</v>
      </c>
      <c r="C129" s="2">
        <v>0</v>
      </c>
      <c r="D129" s="2">
        <v>0</v>
      </c>
      <c r="E129" s="2">
        <v>90.731707319999998</v>
      </c>
      <c r="F129" s="2">
        <v>25</v>
      </c>
      <c r="G129" s="2">
        <v>22.222222219999999</v>
      </c>
      <c r="H129" s="2">
        <v>83.823529410000006</v>
      </c>
      <c r="I129" s="2">
        <v>1.98736438</v>
      </c>
      <c r="J129" s="2">
        <v>5.3201487050000003</v>
      </c>
      <c r="K129" s="2">
        <f t="shared" si="128"/>
        <v>0</v>
      </c>
      <c r="L129" s="2">
        <f t="shared" si="129"/>
        <v>0</v>
      </c>
      <c r="M129" s="2">
        <f t="shared" si="130"/>
        <v>-15</v>
      </c>
      <c r="N129" s="2">
        <f t="shared" si="131"/>
        <v>9.722222219999999</v>
      </c>
      <c r="O129" s="2">
        <v>0.85844749200000003</v>
      </c>
      <c r="P129" s="2">
        <v>0</v>
      </c>
      <c r="Q129" s="2">
        <v>0</v>
      </c>
      <c r="R129" s="2">
        <v>90.38461538</v>
      </c>
      <c r="S129" s="2">
        <v>75</v>
      </c>
      <c r="T129" s="2">
        <v>42.857142860000003</v>
      </c>
      <c r="U129" s="2">
        <v>82.125603859999998</v>
      </c>
      <c r="V129" s="2">
        <v>1.2990975469999999</v>
      </c>
      <c r="W129" s="2">
        <v>-65.971312650000002</v>
      </c>
      <c r="X129" s="2">
        <f t="shared" si="132"/>
        <v>0</v>
      </c>
      <c r="Y129" s="2">
        <f t="shared" si="133"/>
        <v>0</v>
      </c>
      <c r="Z129" s="2">
        <f t="shared" si="134"/>
        <v>0</v>
      </c>
      <c r="AA129" s="2">
        <f t="shared" si="135"/>
        <v>0</v>
      </c>
      <c r="AB129" s="11"/>
      <c r="AD129" s="2" t="s">
        <v>16</v>
      </c>
      <c r="AE129" s="2">
        <v>0.71559631800000001</v>
      </c>
      <c r="AF129" s="2">
        <v>10.71428571</v>
      </c>
      <c r="AG129" s="2">
        <v>8.3333333330000006</v>
      </c>
      <c r="AH129" s="2">
        <v>90.963855420000002</v>
      </c>
      <c r="AI129" s="2">
        <v>60.714285709999999</v>
      </c>
      <c r="AJ129" s="2">
        <v>65.217391300000003</v>
      </c>
      <c r="AK129" s="2">
        <v>83.734939760000003</v>
      </c>
      <c r="AL129" s="2">
        <v>-11.507911719999999</v>
      </c>
      <c r="AM129" s="2">
        <v>5.3201487050000003</v>
      </c>
      <c r="AN129" s="2">
        <f t="shared" si="136"/>
        <v>0.71428571000000041</v>
      </c>
      <c r="AO129" s="2">
        <f t="shared" si="137"/>
        <v>1.8817204300000006</v>
      </c>
      <c r="AP129" s="2">
        <f t="shared" si="138"/>
        <v>0.71428570999999863</v>
      </c>
      <c r="AQ129" s="2">
        <f t="shared" si="139"/>
        <v>8.5507246300000048</v>
      </c>
      <c r="AR129" s="2">
        <v>0.76255708899999997</v>
      </c>
      <c r="AS129" s="2">
        <v>16</v>
      </c>
      <c r="AT129" s="2">
        <v>5.8823529409999997</v>
      </c>
      <c r="AU129" s="2">
        <v>91.52542373</v>
      </c>
      <c r="AV129" s="2">
        <v>48</v>
      </c>
      <c r="AW129" s="2">
        <v>70.58823529</v>
      </c>
      <c r="AX129" s="2">
        <v>83.522727270000004</v>
      </c>
      <c r="AY129" s="2">
        <v>308.93844810000002</v>
      </c>
      <c r="AZ129" s="2">
        <v>-65.971312650000002</v>
      </c>
      <c r="BA129" s="2">
        <f t="shared" si="140"/>
        <v>5.7435897400000009</v>
      </c>
      <c r="BB129" s="2">
        <f t="shared" si="141"/>
        <v>0</v>
      </c>
      <c r="BC129" s="2">
        <f t="shared" si="142"/>
        <v>-0.71794872000000254</v>
      </c>
      <c r="BD129" s="2">
        <f t="shared" si="143"/>
        <v>11.764705880000001</v>
      </c>
      <c r="BE129" s="11"/>
    </row>
    <row r="130" spans="1:57" x14ac:dyDescent="0.3">
      <c r="A130" s="2" t="s">
        <v>17</v>
      </c>
      <c r="B130" s="2">
        <v>0.848623872</v>
      </c>
      <c r="C130" s="2">
        <v>0</v>
      </c>
      <c r="D130" s="2">
        <v>0</v>
      </c>
      <c r="E130" s="2">
        <v>90.686274510000004</v>
      </c>
      <c r="F130" s="2">
        <v>25</v>
      </c>
      <c r="G130" s="2">
        <v>30</v>
      </c>
      <c r="H130" s="2">
        <v>83.743842360000002</v>
      </c>
      <c r="I130" s="2">
        <v>-22.566855499999999</v>
      </c>
      <c r="J130" s="2">
        <v>5.3201487050000003</v>
      </c>
      <c r="K130" s="2">
        <f t="shared" si="128"/>
        <v>0</v>
      </c>
      <c r="L130" s="2">
        <f t="shared" si="129"/>
        <v>0</v>
      </c>
      <c r="M130" s="2">
        <f t="shared" si="130"/>
        <v>0</v>
      </c>
      <c r="N130" s="2">
        <f t="shared" si="131"/>
        <v>7.777777780000001</v>
      </c>
      <c r="O130" s="2">
        <v>0.85844749200000003</v>
      </c>
      <c r="P130" s="2">
        <v>0</v>
      </c>
      <c r="Q130" s="2">
        <v>0</v>
      </c>
      <c r="R130" s="2">
        <v>90.38461538</v>
      </c>
      <c r="S130" s="2">
        <v>75</v>
      </c>
      <c r="T130" s="2">
        <v>42.857142860000003</v>
      </c>
      <c r="U130" s="2">
        <v>82.125603859999998</v>
      </c>
      <c r="V130" s="2">
        <v>1.2990975469999999</v>
      </c>
      <c r="W130" s="2">
        <v>-65.971312650000002</v>
      </c>
      <c r="X130" s="2">
        <f t="shared" si="132"/>
        <v>0</v>
      </c>
      <c r="Y130" s="2">
        <f t="shared" si="133"/>
        <v>0</v>
      </c>
      <c r="Z130" s="2">
        <f t="shared" si="134"/>
        <v>0</v>
      </c>
      <c r="AA130" s="2">
        <f t="shared" si="135"/>
        <v>0</v>
      </c>
      <c r="AB130" s="11"/>
      <c r="AD130" s="2" t="s">
        <v>17</v>
      </c>
      <c r="AE130" s="2">
        <v>0.74770641299999996</v>
      </c>
      <c r="AF130" s="2">
        <v>13.043478260000001</v>
      </c>
      <c r="AG130" s="2">
        <v>5</v>
      </c>
      <c r="AH130" s="2">
        <v>90.857142859999996</v>
      </c>
      <c r="AI130" s="2">
        <v>56.52173913</v>
      </c>
      <c r="AJ130" s="2">
        <v>63.157894740000003</v>
      </c>
      <c r="AK130" s="2">
        <v>83.428571430000005</v>
      </c>
      <c r="AL130" s="2">
        <v>-16.871060620000002</v>
      </c>
      <c r="AM130" s="2">
        <v>5.3201487050000003</v>
      </c>
      <c r="AN130" s="2">
        <f t="shared" si="136"/>
        <v>2.3291925500000001</v>
      </c>
      <c r="AO130" s="2">
        <f t="shared" si="137"/>
        <v>-3.3333333330000006</v>
      </c>
      <c r="AP130" s="2">
        <f t="shared" si="138"/>
        <v>-4.1925465799999984</v>
      </c>
      <c r="AQ130" s="2">
        <f t="shared" si="139"/>
        <v>-2.0594965599999995</v>
      </c>
      <c r="AR130" s="2">
        <v>0.79452055700000002</v>
      </c>
      <c r="AS130" s="2">
        <v>19.047619050000002</v>
      </c>
      <c r="AT130" s="2">
        <v>7.1428571429999996</v>
      </c>
      <c r="AU130" s="2">
        <v>91.847826089999998</v>
      </c>
      <c r="AV130" s="2">
        <v>52.380952379999997</v>
      </c>
      <c r="AW130" s="2">
        <v>71.428571430000005</v>
      </c>
      <c r="AX130" s="2">
        <v>83.606557379999998</v>
      </c>
      <c r="AY130" s="2">
        <v>566.17081510000003</v>
      </c>
      <c r="AZ130" s="2">
        <v>-65.971312650000002</v>
      </c>
      <c r="BA130" s="2">
        <f t="shared" si="140"/>
        <v>3.0476190500000016</v>
      </c>
      <c r="BB130" s="2">
        <f t="shared" si="141"/>
        <v>1.2605042019999999</v>
      </c>
      <c r="BC130" s="2">
        <f t="shared" si="142"/>
        <v>4.3809523799999965</v>
      </c>
      <c r="BD130" s="2">
        <f t="shared" si="143"/>
        <v>0.84033614000000512</v>
      </c>
      <c r="BE130" s="11"/>
    </row>
    <row r="131" spans="1:57" x14ac:dyDescent="0.3">
      <c r="A131" s="2" t="s">
        <v>18</v>
      </c>
      <c r="B131" s="2">
        <v>0.84403669800000003</v>
      </c>
      <c r="C131" s="2">
        <v>0</v>
      </c>
      <c r="D131" s="2">
        <v>0</v>
      </c>
      <c r="E131" s="2">
        <v>91.089108909999993</v>
      </c>
      <c r="F131" s="2">
        <v>20</v>
      </c>
      <c r="G131" s="2">
        <v>27.272727270000001</v>
      </c>
      <c r="H131" s="2">
        <v>84.07960199</v>
      </c>
      <c r="I131" s="2">
        <v>-87.089583910000002</v>
      </c>
      <c r="J131" s="2">
        <v>5.3201487050000003</v>
      </c>
      <c r="K131" s="2">
        <f t="shared" si="128"/>
        <v>0</v>
      </c>
      <c r="L131" s="2">
        <f t="shared" si="129"/>
        <v>0</v>
      </c>
      <c r="M131" s="2">
        <f t="shared" si="130"/>
        <v>-5</v>
      </c>
      <c r="N131" s="2">
        <f t="shared" si="131"/>
        <v>-2.7272727299999993</v>
      </c>
      <c r="O131" s="2">
        <v>0.86301368499999997</v>
      </c>
      <c r="P131" s="2">
        <v>0</v>
      </c>
      <c r="Q131" s="2">
        <v>0</v>
      </c>
      <c r="R131" s="2">
        <v>90.430622009999993</v>
      </c>
      <c r="S131" s="2">
        <v>66.666666669999998</v>
      </c>
      <c r="T131" s="2">
        <v>42.857142860000003</v>
      </c>
      <c r="U131" s="2">
        <v>82.21153846</v>
      </c>
      <c r="V131" s="2">
        <v>1.2990975469999999</v>
      </c>
      <c r="W131" s="2">
        <v>-65.971312650000002</v>
      </c>
      <c r="X131" s="2">
        <f t="shared" si="132"/>
        <v>0</v>
      </c>
      <c r="Y131" s="2">
        <f t="shared" si="133"/>
        <v>0</v>
      </c>
      <c r="Z131" s="2">
        <f t="shared" si="134"/>
        <v>-8.3333333300000021</v>
      </c>
      <c r="AA131" s="2">
        <f t="shared" si="135"/>
        <v>0</v>
      </c>
      <c r="AB131" s="11"/>
      <c r="AD131" s="2" t="s">
        <v>18</v>
      </c>
      <c r="AE131" s="2">
        <v>0.75229358700000004</v>
      </c>
      <c r="AF131" s="2">
        <v>9.5238095240000007</v>
      </c>
      <c r="AG131" s="2">
        <v>5.263157895</v>
      </c>
      <c r="AH131" s="2">
        <v>90.449438200000003</v>
      </c>
      <c r="AI131" s="2">
        <v>57.142857139999997</v>
      </c>
      <c r="AJ131" s="2">
        <v>66.666666669999998</v>
      </c>
      <c r="AK131" s="2">
        <v>83.146067419999994</v>
      </c>
      <c r="AL131" s="2">
        <v>-16.871060620000002</v>
      </c>
      <c r="AM131" s="2">
        <v>5.3201487050000003</v>
      </c>
      <c r="AN131" s="2">
        <f t="shared" si="136"/>
        <v>-3.5196687359999999</v>
      </c>
      <c r="AO131" s="2">
        <f t="shared" si="137"/>
        <v>0.26315789499999998</v>
      </c>
      <c r="AP131" s="2">
        <f t="shared" si="138"/>
        <v>0.62111800999999645</v>
      </c>
      <c r="AQ131" s="2">
        <f t="shared" si="139"/>
        <v>3.5087719299999947</v>
      </c>
      <c r="AR131" s="2">
        <v>0.80821919399999997</v>
      </c>
      <c r="AS131" s="2">
        <v>18.75</v>
      </c>
      <c r="AT131" s="2">
        <v>7.1428571429999996</v>
      </c>
      <c r="AU131" s="2">
        <v>91.534391529999994</v>
      </c>
      <c r="AV131" s="2">
        <v>43.75</v>
      </c>
      <c r="AW131" s="2">
        <v>78.571428569999995</v>
      </c>
      <c r="AX131" s="2">
        <v>84.042553190000007</v>
      </c>
      <c r="AY131" s="2">
        <v>553.86383660000001</v>
      </c>
      <c r="AZ131" s="2">
        <v>-65.971312650000002</v>
      </c>
      <c r="BA131" s="2">
        <f t="shared" si="140"/>
        <v>-0.29761905000000155</v>
      </c>
      <c r="BB131" s="2">
        <f t="shared" si="141"/>
        <v>0</v>
      </c>
      <c r="BC131" s="2">
        <f t="shared" si="142"/>
        <v>-8.6309523799999965</v>
      </c>
      <c r="BD131" s="2">
        <f t="shared" si="143"/>
        <v>7.1428571399999896</v>
      </c>
      <c r="BE131" s="11"/>
    </row>
    <row r="132" spans="1:57" x14ac:dyDescent="0.3">
      <c r="A132" s="2" t="s">
        <v>40</v>
      </c>
      <c r="K132" s="24">
        <f>AVERAGE(K123:K131)</f>
        <v>-0.52164840899999998</v>
      </c>
      <c r="L132" s="24">
        <f>AVERAGE(L123:L131)</f>
        <v>0</v>
      </c>
      <c r="M132" s="24">
        <f>AVERAGE(M123:M131)</f>
        <v>-1.6037735844444445</v>
      </c>
      <c r="N132" s="24">
        <f>AVERAGE(N123:N131)</f>
        <v>3.0303030300000002</v>
      </c>
      <c r="X132" s="24">
        <f>AVERAGE(X123:X131)</f>
        <v>-0.53676865266666662</v>
      </c>
      <c r="Y132" s="24">
        <f>AVERAGE(Y123:Y131)</f>
        <v>0</v>
      </c>
      <c r="Z132" s="24">
        <f>AVERAGE(Z123:Z131)</f>
        <v>2.3912261777777775</v>
      </c>
      <c r="AA132" s="24">
        <f>AVERAGE(AA123:AA131)</f>
        <v>4.7619047622222226</v>
      </c>
      <c r="AB132" s="11"/>
      <c r="AD132" s="2" t="s">
        <v>40</v>
      </c>
      <c r="AN132" s="24">
        <f>AVERAGE(AN123:AN131)</f>
        <v>-0.2116402117777777</v>
      </c>
      <c r="AO132" s="24">
        <f>AVERAGE(AO123:AO131)</f>
        <v>-0.72239422055555547</v>
      </c>
      <c r="AP132" s="24">
        <f>AVERAGE(AP123:AP131)</f>
        <v>0.15873015888888867</v>
      </c>
      <c r="AQ132" s="24">
        <f>AVERAGE(AQ123:AQ131)</f>
        <v>1.603095633333333</v>
      </c>
      <c r="BA132" s="24">
        <f>AVERAGE(BA123:BA131)</f>
        <v>0.7761437911111112</v>
      </c>
      <c r="BB132" s="24">
        <f>AVERAGE(BB123:BB131)</f>
        <v>-0.29567382511111112</v>
      </c>
      <c r="BC132" s="24">
        <f>AVERAGE(BC123:BC131)</f>
        <v>-1.6748366011111111</v>
      </c>
      <c r="BD132" s="24">
        <f>AVERAGE(BD123:BD131)</f>
        <v>3.2835356366666661</v>
      </c>
      <c r="BE132" s="11"/>
    </row>
    <row r="133" spans="1:57" x14ac:dyDescent="0.3">
      <c r="AB133" s="11"/>
      <c r="BE133" s="11"/>
    </row>
    <row r="134" spans="1:57" x14ac:dyDescent="0.3">
      <c r="A134" s="29" t="s">
        <v>28</v>
      </c>
      <c r="B134" s="2"/>
      <c r="C134" s="2"/>
      <c r="D134" s="2"/>
      <c r="E134" s="2"/>
      <c r="F134" s="2"/>
      <c r="G134" s="2"/>
      <c r="H134" s="2"/>
      <c r="I134" s="2"/>
      <c r="J134" s="2"/>
      <c r="K134" s="24">
        <f>AVERAGE(K132,K118,K104,K90)</f>
        <v>0.68343468272222219</v>
      </c>
      <c r="L134" s="24">
        <f t="shared" ref="L134:N134" si="144">AVERAGE(L132,L118,L104,L90)</f>
        <v>0.8149895178333334</v>
      </c>
      <c r="M134" s="24">
        <f t="shared" si="144"/>
        <v>0.7149538847222221</v>
      </c>
      <c r="N134" s="24">
        <f t="shared" si="144"/>
        <v>3.8515659741666668</v>
      </c>
      <c r="O134" s="2"/>
      <c r="P134" s="2"/>
      <c r="Q134" s="2"/>
      <c r="R134" s="2"/>
      <c r="S134" s="2"/>
      <c r="T134" s="2"/>
      <c r="U134" s="2"/>
      <c r="V134" s="2"/>
      <c r="W134" s="2"/>
      <c r="X134" s="24">
        <f>AVERAGE(X132,X118,X104,X90)</f>
        <v>0.19895348247222222</v>
      </c>
      <c r="Y134" s="24">
        <f t="shared" ref="Y134:AA134" si="145">AVERAGE(Y132,Y118,Y104,Y90)</f>
        <v>0.18518518527777783</v>
      </c>
      <c r="Z134" s="24">
        <f t="shared" si="145"/>
        <v>1.3485353433333334</v>
      </c>
      <c r="AA134" s="24">
        <f t="shared" si="145"/>
        <v>3.8293650794444449</v>
      </c>
      <c r="AB134" s="11"/>
      <c r="AD134" s="29" t="s">
        <v>28</v>
      </c>
      <c r="AE134" s="2"/>
      <c r="AF134" s="2"/>
      <c r="AG134" s="2"/>
      <c r="AH134" s="2"/>
      <c r="AI134" s="2"/>
      <c r="AJ134" s="2"/>
      <c r="AK134" s="2"/>
      <c r="AL134" s="2"/>
      <c r="AM134" s="2"/>
      <c r="AN134" s="24">
        <f>AVERAGE(AN132,AN118,AN104,AN90)</f>
        <v>-0.48151423077777777</v>
      </c>
      <c r="AO134" s="24">
        <f t="shared" ref="AO134:AQ134" si="146">AVERAGE(AO132,AO118,AO104,AO90)</f>
        <v>0.88106251013888881</v>
      </c>
      <c r="AP134" s="24">
        <f t="shared" si="146"/>
        <v>1.0382347455555556</v>
      </c>
      <c r="AQ134" s="24">
        <f t="shared" si="146"/>
        <v>3.0689614197222221</v>
      </c>
      <c r="AR134" s="2"/>
      <c r="AS134" s="2"/>
      <c r="AT134" s="2"/>
      <c r="AU134" s="2"/>
      <c r="AV134" s="2"/>
      <c r="AW134" s="2"/>
      <c r="AX134" s="2"/>
      <c r="AY134" s="2"/>
      <c r="AZ134" s="2"/>
      <c r="BA134" s="24">
        <f>AVERAGE(BA132,BA118,BA104,BA90)</f>
        <v>0.14303826344444442</v>
      </c>
      <c r="BB134" s="24">
        <f t="shared" ref="BB134:BD134" si="147">AVERAGE(BB132,BB118,BB104,BB90)</f>
        <v>1.10410831</v>
      </c>
      <c r="BC134" s="24">
        <f t="shared" si="147"/>
        <v>1.3327145705555556</v>
      </c>
      <c r="BD134" s="24">
        <f t="shared" si="147"/>
        <v>2.0306001188888887</v>
      </c>
      <c r="BE134" s="11"/>
    </row>
    <row r="135" spans="1:57" x14ac:dyDescent="0.3">
      <c r="AB135" s="11"/>
      <c r="BE135" s="11"/>
    </row>
    <row r="136" spans="1:57" x14ac:dyDescent="0.3">
      <c r="AB136" s="11"/>
      <c r="BE136" s="11"/>
    </row>
    <row r="137" spans="1:57" x14ac:dyDescent="0.3">
      <c r="AB137" s="11"/>
      <c r="BE137" s="11"/>
    </row>
    <row r="138" spans="1:57" x14ac:dyDescent="0.3">
      <c r="AB138" s="11"/>
      <c r="BE138" s="11"/>
    </row>
    <row r="139" spans="1:57" x14ac:dyDescent="0.3">
      <c r="AB139" s="11"/>
      <c r="BE139" s="11"/>
    </row>
    <row r="140" spans="1:57" x14ac:dyDescent="0.3">
      <c r="AB140" s="11"/>
      <c r="BE140" s="11"/>
    </row>
    <row r="141" spans="1:57" x14ac:dyDescent="0.3">
      <c r="A141" s="2" t="s">
        <v>42</v>
      </c>
      <c r="B141" s="2"/>
      <c r="C141" s="2"/>
      <c r="D141" s="2"/>
      <c r="E141" s="2"/>
      <c r="F141" s="2"/>
      <c r="G141" s="2"/>
      <c r="H141" s="2"/>
      <c r="I141" s="2"/>
      <c r="J141" s="2"/>
      <c r="K141" s="2">
        <v>1.720152662222222E-2</v>
      </c>
      <c r="L141" s="2">
        <v>-0.14251941919999986</v>
      </c>
      <c r="M141" s="2">
        <v>-1.7352990168888887</v>
      </c>
      <c r="N141" s="2">
        <v>-0.69942586977777788</v>
      </c>
      <c r="O141" s="2"/>
      <c r="P141" s="2"/>
      <c r="Q141" s="2"/>
      <c r="R141" s="2"/>
      <c r="S141" s="2"/>
      <c r="T141" s="2"/>
      <c r="U141" s="2"/>
      <c r="V141" s="2"/>
      <c r="W141" s="2"/>
      <c r="X141" s="2">
        <v>1.0032223018222224</v>
      </c>
      <c r="Y141" s="2">
        <v>-0.85769980499999998</v>
      </c>
      <c r="Z141" s="2">
        <v>1.0850978019999997</v>
      </c>
      <c r="AA141" s="2">
        <v>-2.0008354220000002</v>
      </c>
      <c r="AB141" s="11"/>
      <c r="BE141" s="11"/>
    </row>
    <row r="142" spans="1:57" x14ac:dyDescent="0.3">
      <c r="A142" s="2" t="s">
        <v>43</v>
      </c>
      <c r="B142" s="2"/>
      <c r="C142" s="2"/>
      <c r="D142" s="2"/>
      <c r="E142" s="2"/>
      <c r="F142" s="2"/>
      <c r="G142" s="2"/>
      <c r="H142" s="2"/>
      <c r="I142" s="2"/>
      <c r="J142" s="2"/>
      <c r="K142" s="2">
        <v>0.32362511546666661</v>
      </c>
      <c r="L142" s="2">
        <v>-0.149617946</v>
      </c>
      <c r="M142" s="2">
        <v>0.19910580133333333</v>
      </c>
      <c r="N142" s="2">
        <v>1.1925985295555557</v>
      </c>
      <c r="O142" s="2"/>
      <c r="P142" s="2"/>
      <c r="Q142" s="2"/>
      <c r="R142" s="2"/>
      <c r="S142" s="2"/>
      <c r="T142" s="2"/>
      <c r="U142" s="2"/>
      <c r="V142" s="2"/>
      <c r="W142" s="2"/>
      <c r="X142" s="2">
        <v>-2.7621519511111081E-2</v>
      </c>
      <c r="Y142" s="2">
        <v>4.7969923644444454E-2</v>
      </c>
      <c r="Z142" s="2">
        <v>0.60304551599999967</v>
      </c>
      <c r="AA142" s="2">
        <v>-3.7461388888888968E-2</v>
      </c>
      <c r="AB142" s="11"/>
      <c r="BE142" s="11"/>
    </row>
    <row r="143" spans="1:57" x14ac:dyDescent="0.3">
      <c r="AB143" s="11"/>
      <c r="BE143" s="11"/>
    </row>
    <row r="144" spans="1:57" x14ac:dyDescent="0.3">
      <c r="A144" s="2" t="s">
        <v>44</v>
      </c>
      <c r="B144" s="2"/>
      <c r="C144" s="2"/>
      <c r="D144" s="2"/>
      <c r="E144" s="2"/>
      <c r="F144" s="2"/>
      <c r="G144" s="2"/>
      <c r="H144" s="2"/>
      <c r="I144" s="2"/>
      <c r="J144" s="2"/>
      <c r="K144" s="2">
        <v>0.68343468272222219</v>
      </c>
      <c r="L144" s="2">
        <v>0.8149895178333334</v>
      </c>
      <c r="M144" s="2">
        <v>0.7149538847222221</v>
      </c>
      <c r="N144" s="2">
        <v>3.8515659741666668</v>
      </c>
      <c r="O144" s="2"/>
      <c r="P144" s="2"/>
      <c r="Q144" s="2"/>
      <c r="R144" s="2"/>
      <c r="S144" s="2"/>
      <c r="T144" s="2"/>
      <c r="U144" s="2"/>
      <c r="V144" s="2"/>
      <c r="W144" s="2"/>
      <c r="X144" s="2">
        <v>0.19895348247222222</v>
      </c>
      <c r="Y144" s="2">
        <v>0.18518518527777783</v>
      </c>
      <c r="Z144" s="2">
        <v>1.3485353433333334</v>
      </c>
      <c r="AA144" s="2">
        <v>3.8293650794444449</v>
      </c>
      <c r="AB144" s="11"/>
      <c r="BE144" s="11"/>
    </row>
    <row r="145" spans="1:57" x14ac:dyDescent="0.3">
      <c r="A145" s="2" t="s">
        <v>45</v>
      </c>
      <c r="B145" s="2"/>
      <c r="C145" s="2"/>
      <c r="D145" s="2"/>
      <c r="E145" s="2"/>
      <c r="F145" s="2"/>
      <c r="G145" s="2"/>
      <c r="H145" s="2"/>
      <c r="I145" s="2"/>
      <c r="J145" s="2"/>
      <c r="K145" s="2">
        <v>-0.48151423077777777</v>
      </c>
      <c r="L145" s="2">
        <v>0.88106251013888881</v>
      </c>
      <c r="M145" s="2">
        <v>1.0382347455555556</v>
      </c>
      <c r="N145" s="2">
        <v>3.0689614197222221</v>
      </c>
      <c r="O145" s="2"/>
      <c r="P145" s="2"/>
      <c r="Q145" s="2"/>
      <c r="R145" s="2"/>
      <c r="S145" s="2"/>
      <c r="T145" s="2"/>
      <c r="U145" s="2"/>
      <c r="V145" s="2"/>
      <c r="W145" s="2"/>
      <c r="X145" s="2">
        <v>0.14303826344444442</v>
      </c>
      <c r="Y145" s="2">
        <v>1.10410831</v>
      </c>
      <c r="Z145" s="2">
        <v>1.3327145705555556</v>
      </c>
      <c r="AA145" s="2">
        <v>2.0306001188888887</v>
      </c>
      <c r="AB145" s="11"/>
      <c r="BE145" s="11"/>
    </row>
    <row r="146" spans="1:57" x14ac:dyDescent="0.3">
      <c r="AB146" s="11"/>
      <c r="BE146" s="11"/>
    </row>
    <row r="147" spans="1:57" x14ac:dyDescent="0.3">
      <c r="A147" s="2" t="s">
        <v>46</v>
      </c>
      <c r="B147" s="2"/>
      <c r="C147" s="2"/>
      <c r="D147" s="2"/>
      <c r="E147" s="2"/>
      <c r="F147" s="2"/>
      <c r="G147" s="2"/>
      <c r="H147" s="2"/>
      <c r="I147" s="2"/>
      <c r="J147" s="2"/>
      <c r="K147" s="2">
        <f>AVERAGE(K141,K144)</f>
        <v>0.35031810467222219</v>
      </c>
      <c r="L147" s="2">
        <f t="shared" ref="L147:AA148" si="148">AVERAGE(L141,L144)</f>
        <v>0.33623504931666676</v>
      </c>
      <c r="M147" s="2">
        <f t="shared" si="148"/>
        <v>-0.51017256608333328</v>
      </c>
      <c r="N147" s="2">
        <f t="shared" si="148"/>
        <v>1.5760700521944444</v>
      </c>
      <c r="O147" s="2"/>
      <c r="P147" s="2"/>
      <c r="Q147" s="2"/>
      <c r="R147" s="2"/>
      <c r="S147" s="2"/>
      <c r="T147" s="2"/>
      <c r="U147" s="2"/>
      <c r="V147" s="2"/>
      <c r="W147" s="2"/>
      <c r="X147" s="2">
        <f t="shared" si="148"/>
        <v>0.60108789214722225</v>
      </c>
      <c r="Y147" s="2">
        <f t="shared" si="148"/>
        <v>-0.33625730986111108</v>
      </c>
      <c r="Z147" s="2">
        <f t="shared" si="148"/>
        <v>1.2168165726666667</v>
      </c>
      <c r="AA147" s="2">
        <f t="shared" si="148"/>
        <v>0.91426482872222237</v>
      </c>
      <c r="AB147" s="11"/>
      <c r="BE147" s="11"/>
    </row>
    <row r="148" spans="1:57" x14ac:dyDescent="0.3">
      <c r="A148" s="26" t="s">
        <v>47</v>
      </c>
      <c r="B148" s="26"/>
      <c r="C148" s="26"/>
      <c r="D148" s="26"/>
      <c r="E148" s="26"/>
      <c r="F148" s="26"/>
      <c r="G148" s="26"/>
      <c r="H148" s="26"/>
      <c r="I148" s="26"/>
      <c r="J148" s="26"/>
      <c r="K148" s="26">
        <f>AVERAGE(K142,K145)</f>
        <v>-7.8944557655555581E-2</v>
      </c>
      <c r="L148" s="26">
        <f t="shared" si="148"/>
        <v>0.3657222820694444</v>
      </c>
      <c r="M148" s="26">
        <f t="shared" si="148"/>
        <v>0.61867027344444447</v>
      </c>
      <c r="N148" s="26">
        <f t="shared" si="148"/>
        <v>2.1307799746388891</v>
      </c>
      <c r="O148" s="26"/>
      <c r="P148" s="26"/>
      <c r="Q148" s="26"/>
      <c r="R148" s="26"/>
      <c r="S148" s="26"/>
      <c r="T148" s="26"/>
      <c r="U148" s="26"/>
      <c r="V148" s="26"/>
      <c r="W148" s="26"/>
      <c r="X148" s="26">
        <f t="shared" si="148"/>
        <v>5.7708371966666672E-2</v>
      </c>
      <c r="Y148" s="26">
        <f t="shared" si="148"/>
        <v>0.5760391168222222</v>
      </c>
      <c r="Z148" s="26">
        <f t="shared" si="148"/>
        <v>0.96788004327777766</v>
      </c>
      <c r="AA148" s="26">
        <f t="shared" si="148"/>
        <v>0.99656936499999982</v>
      </c>
      <c r="AB148" s="11"/>
      <c r="BE148" s="11"/>
    </row>
    <row r="149" spans="1:57" x14ac:dyDescent="0.3">
      <c r="AB149" s="11"/>
    </row>
    <row r="150" spans="1:57" x14ac:dyDescent="0.3">
      <c r="AB150" s="11"/>
    </row>
  </sheetData>
  <mergeCells count="42">
    <mergeCell ref="B120:J120"/>
    <mergeCell ref="O120:W120"/>
    <mergeCell ref="AE120:AM120"/>
    <mergeCell ref="AR120:AZ120"/>
    <mergeCell ref="B92:J92"/>
    <mergeCell ref="O92:W92"/>
    <mergeCell ref="AE92:AM92"/>
    <mergeCell ref="AR92:AZ92"/>
    <mergeCell ref="B106:J106"/>
    <mergeCell ref="O106:W106"/>
    <mergeCell ref="AE106:AM106"/>
    <mergeCell ref="AR106:AZ106"/>
    <mergeCell ref="A77:W77"/>
    <mergeCell ref="AD77:AZ77"/>
    <mergeCell ref="B78:J78"/>
    <mergeCell ref="O78:W78"/>
    <mergeCell ref="AE78:AM78"/>
    <mergeCell ref="AR78:AZ78"/>
    <mergeCell ref="B46:J46"/>
    <mergeCell ref="O46:W46"/>
    <mergeCell ref="AE46:AM46"/>
    <mergeCell ref="AR46:AZ46"/>
    <mergeCell ref="B60:J60"/>
    <mergeCell ref="O60:W60"/>
    <mergeCell ref="AE60:AM60"/>
    <mergeCell ref="AR60:AZ60"/>
    <mergeCell ref="B18:J18"/>
    <mergeCell ref="O18:W18"/>
    <mergeCell ref="AE18:AM18"/>
    <mergeCell ref="AR18:AZ18"/>
    <mergeCell ref="B32:J32"/>
    <mergeCell ref="O32:W32"/>
    <mergeCell ref="AE32:AM32"/>
    <mergeCell ref="AR32:AZ32"/>
    <mergeCell ref="A1:W1"/>
    <mergeCell ref="AD1:AZ1"/>
    <mergeCell ref="A3:W3"/>
    <mergeCell ref="AD3:AZ3"/>
    <mergeCell ref="B4:J4"/>
    <mergeCell ref="O4:W4"/>
    <mergeCell ref="AE4:AM4"/>
    <mergeCell ref="AR4:AZ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B729F4-8D30-489D-9247-3F8CFA44DFE8}">
  <dimension ref="A1:BG500"/>
  <sheetViews>
    <sheetView zoomScale="80" zoomScaleNormal="80" workbookViewId="0">
      <selection activeCell="AY502" sqref="AY502"/>
    </sheetView>
  </sheetViews>
  <sheetFormatPr defaultRowHeight="14.4" x14ac:dyDescent="0.3"/>
  <cols>
    <col min="29" max="29" width="8.88671875" style="11"/>
    <col min="30" max="30" width="8.88671875" style="16"/>
    <col min="31" max="31" width="8.88671875" style="20"/>
  </cols>
  <sheetData>
    <row r="1" spans="1:59" x14ac:dyDescent="0.3">
      <c r="A1" s="32" t="s">
        <v>34</v>
      </c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2"/>
      <c r="N1" s="32"/>
      <c r="O1" s="32"/>
      <c r="P1" s="32"/>
      <c r="Q1" s="32"/>
      <c r="R1" s="32"/>
      <c r="S1" s="32"/>
      <c r="T1" s="32"/>
      <c r="U1" s="32"/>
      <c r="V1" s="32"/>
      <c r="W1" s="32"/>
      <c r="X1" s="32"/>
      <c r="Y1" s="32"/>
      <c r="Z1" s="32"/>
      <c r="AA1" s="32"/>
      <c r="AB1" s="32"/>
      <c r="AC1" s="40"/>
      <c r="AD1" s="18"/>
      <c r="AE1" s="34" t="s">
        <v>35</v>
      </c>
      <c r="AF1" s="34"/>
      <c r="AG1" s="34"/>
      <c r="AH1" s="34"/>
      <c r="AI1" s="34"/>
      <c r="AJ1" s="34"/>
      <c r="AK1" s="34"/>
      <c r="AL1" s="34"/>
      <c r="AM1" s="34"/>
      <c r="AN1" s="34"/>
      <c r="AO1" s="34"/>
      <c r="AP1" s="34"/>
      <c r="AQ1" s="34"/>
      <c r="AR1" s="34"/>
      <c r="AS1" s="34"/>
      <c r="AT1" s="34"/>
      <c r="AU1" s="34"/>
      <c r="AV1" s="34"/>
      <c r="AW1" s="34"/>
      <c r="AX1" s="34"/>
      <c r="AY1" s="34"/>
      <c r="AZ1" s="34"/>
      <c r="BA1" s="34"/>
      <c r="BB1" s="34"/>
      <c r="BC1" s="34"/>
      <c r="BD1" s="34"/>
      <c r="BE1" s="34"/>
      <c r="BF1" s="34"/>
      <c r="BG1" s="41"/>
    </row>
    <row r="2" spans="1:59" x14ac:dyDescent="0.3">
      <c r="N2" s="17"/>
      <c r="AR2" s="17"/>
      <c r="BG2" s="11"/>
    </row>
    <row r="3" spans="1:59" x14ac:dyDescent="0.3">
      <c r="A3" s="33" t="s">
        <v>23</v>
      </c>
      <c r="B3" s="33"/>
      <c r="C3" s="33"/>
      <c r="D3" s="33"/>
      <c r="E3" s="33"/>
      <c r="F3" s="33"/>
      <c r="G3" s="33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18"/>
      <c r="AE3" s="33" t="s">
        <v>23</v>
      </c>
      <c r="AF3" s="33"/>
      <c r="AG3" s="33"/>
      <c r="AH3" s="33"/>
      <c r="AI3" s="33"/>
      <c r="AJ3" s="33"/>
      <c r="AK3" s="33"/>
      <c r="AL3" s="33"/>
      <c r="AM3" s="33"/>
      <c r="AN3" s="33"/>
      <c r="AO3" s="33"/>
      <c r="AP3" s="33"/>
      <c r="AQ3" s="33"/>
      <c r="AR3" s="33"/>
      <c r="AS3" s="33"/>
      <c r="AT3" s="33"/>
      <c r="AU3" s="33"/>
      <c r="AV3" s="33"/>
      <c r="AW3" s="33"/>
      <c r="AX3" s="33"/>
      <c r="AY3" s="33"/>
      <c r="AZ3" s="33"/>
      <c r="BA3" s="33"/>
      <c r="BB3" s="33"/>
      <c r="BC3" s="33"/>
      <c r="BD3" s="33"/>
      <c r="BE3" s="33"/>
      <c r="BF3" s="33"/>
      <c r="BG3" s="33"/>
    </row>
    <row r="4" spans="1:59" x14ac:dyDescent="0.3">
      <c r="A4" s="38" t="s">
        <v>21</v>
      </c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18"/>
      <c r="AE4" s="38" t="s">
        <v>21</v>
      </c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  <c r="AY4" s="38"/>
      <c r="AZ4" s="38"/>
      <c r="BA4" s="38"/>
      <c r="BB4" s="38"/>
      <c r="BC4" s="38"/>
      <c r="BD4" s="38"/>
      <c r="BE4" s="38"/>
      <c r="BF4" s="38"/>
      <c r="BG4" s="38"/>
    </row>
    <row r="5" spans="1:59" x14ac:dyDescent="0.3">
      <c r="A5" s="30" t="s">
        <v>19</v>
      </c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1" t="s">
        <v>20</v>
      </c>
      <c r="P5" s="31"/>
      <c r="Q5" s="31"/>
      <c r="R5" s="31"/>
      <c r="S5" s="31"/>
      <c r="T5" s="31"/>
      <c r="U5" s="31"/>
      <c r="V5" s="31"/>
      <c r="W5" s="31"/>
      <c r="X5" s="31"/>
      <c r="Y5" s="31"/>
      <c r="Z5" s="31"/>
      <c r="AA5" s="31"/>
      <c r="AB5" s="31"/>
      <c r="AC5" s="31"/>
      <c r="AD5" s="18"/>
      <c r="AE5" s="30" t="s">
        <v>19</v>
      </c>
      <c r="AF5" s="30"/>
      <c r="AG5" s="30"/>
      <c r="AH5" s="30"/>
      <c r="AI5" s="30"/>
      <c r="AJ5" s="30"/>
      <c r="AK5" s="30"/>
      <c r="AL5" s="30"/>
      <c r="AM5" s="30"/>
      <c r="AN5" s="30"/>
      <c r="AO5" s="30"/>
      <c r="AP5" s="30"/>
      <c r="AQ5" s="30"/>
      <c r="AR5" s="30"/>
      <c r="AS5" s="31" t="s">
        <v>20</v>
      </c>
      <c r="AT5" s="31"/>
      <c r="AU5" s="31"/>
      <c r="AV5" s="31"/>
      <c r="AW5" s="31"/>
      <c r="AX5" s="31"/>
      <c r="AY5" s="31"/>
      <c r="AZ5" s="31"/>
      <c r="BA5" s="31"/>
      <c r="BB5" s="31"/>
      <c r="BC5" s="31"/>
      <c r="BD5" s="31"/>
      <c r="BE5" s="31"/>
      <c r="BF5" s="31"/>
      <c r="BG5" s="31"/>
    </row>
    <row r="6" spans="1:59" x14ac:dyDescent="0.3">
      <c r="N6" s="11"/>
      <c r="AR6" s="11"/>
      <c r="BG6" s="11"/>
    </row>
    <row r="7" spans="1:59" x14ac:dyDescent="0.3">
      <c r="N7" s="11"/>
      <c r="AR7" s="11"/>
      <c r="BG7" s="11"/>
    </row>
    <row r="8" spans="1:59" x14ac:dyDescent="0.3">
      <c r="N8" s="11"/>
      <c r="AR8" s="11"/>
      <c r="BG8" s="11"/>
    </row>
    <row r="9" spans="1:59" x14ac:dyDescent="0.3">
      <c r="N9" s="11"/>
      <c r="AR9" s="11"/>
      <c r="BG9" s="11"/>
    </row>
    <row r="10" spans="1:59" x14ac:dyDescent="0.3">
      <c r="N10" s="11"/>
      <c r="AR10" s="11"/>
      <c r="BG10" s="11"/>
    </row>
    <row r="11" spans="1:59" x14ac:dyDescent="0.3">
      <c r="N11" s="11"/>
      <c r="AR11" s="11"/>
      <c r="BG11" s="11"/>
    </row>
    <row r="12" spans="1:59" x14ac:dyDescent="0.3">
      <c r="N12" s="11"/>
      <c r="AR12" s="11"/>
      <c r="BG12" s="11"/>
    </row>
    <row r="13" spans="1:59" x14ac:dyDescent="0.3">
      <c r="N13" s="11"/>
      <c r="AR13" s="11"/>
      <c r="BG13" s="11"/>
    </row>
    <row r="14" spans="1:59" x14ac:dyDescent="0.3">
      <c r="N14" s="11"/>
      <c r="AR14" s="11"/>
      <c r="BG14" s="11"/>
    </row>
    <row r="15" spans="1:59" x14ac:dyDescent="0.3">
      <c r="N15" s="11"/>
      <c r="AR15" s="11"/>
      <c r="BG15" s="11"/>
    </row>
    <row r="16" spans="1:59" x14ac:dyDescent="0.3">
      <c r="N16" s="11"/>
      <c r="AR16" s="11"/>
      <c r="BG16" s="11"/>
    </row>
    <row r="17" spans="14:59" x14ac:dyDescent="0.3">
      <c r="N17" s="11"/>
      <c r="AR17" s="11"/>
      <c r="BG17" s="11"/>
    </row>
    <row r="18" spans="14:59" x14ac:dyDescent="0.3">
      <c r="N18" s="11"/>
      <c r="AR18" s="11"/>
      <c r="BG18" s="11"/>
    </row>
    <row r="19" spans="14:59" x14ac:dyDescent="0.3">
      <c r="N19" s="11"/>
      <c r="AR19" s="11"/>
      <c r="BG19" s="11"/>
    </row>
    <row r="20" spans="14:59" x14ac:dyDescent="0.3">
      <c r="N20" s="11"/>
      <c r="AR20" s="11"/>
      <c r="BG20" s="11"/>
    </row>
    <row r="21" spans="14:59" x14ac:dyDescent="0.3">
      <c r="N21" s="11"/>
      <c r="AR21" s="11"/>
      <c r="BG21" s="11"/>
    </row>
    <row r="22" spans="14:59" x14ac:dyDescent="0.3">
      <c r="N22" s="11"/>
      <c r="AR22" s="11"/>
      <c r="BG22" s="11"/>
    </row>
    <row r="23" spans="14:59" x14ac:dyDescent="0.3">
      <c r="N23" s="11"/>
      <c r="AR23" s="11"/>
      <c r="BG23" s="11"/>
    </row>
    <row r="24" spans="14:59" x14ac:dyDescent="0.3">
      <c r="N24" s="11"/>
      <c r="AR24" s="11"/>
      <c r="BG24" s="11"/>
    </row>
    <row r="25" spans="14:59" x14ac:dyDescent="0.3">
      <c r="N25" s="11"/>
      <c r="AR25" s="11"/>
      <c r="BG25" s="11"/>
    </row>
    <row r="26" spans="14:59" x14ac:dyDescent="0.3">
      <c r="N26" s="11"/>
      <c r="AR26" s="11"/>
      <c r="BG26" s="11"/>
    </row>
    <row r="27" spans="14:59" x14ac:dyDescent="0.3">
      <c r="N27" s="11"/>
      <c r="AR27" s="11"/>
      <c r="BG27" s="11"/>
    </row>
    <row r="28" spans="14:59" x14ac:dyDescent="0.3">
      <c r="N28" s="11"/>
      <c r="AR28" s="11"/>
      <c r="BG28" s="11"/>
    </row>
    <row r="29" spans="14:59" x14ac:dyDescent="0.3">
      <c r="N29" s="11"/>
      <c r="AR29" s="11"/>
      <c r="BG29" s="11"/>
    </row>
    <row r="30" spans="14:59" x14ac:dyDescent="0.3">
      <c r="N30" s="11"/>
      <c r="AR30" s="11"/>
      <c r="BG30" s="11"/>
    </row>
    <row r="31" spans="14:59" x14ac:dyDescent="0.3">
      <c r="N31" s="11"/>
      <c r="AR31" s="11"/>
      <c r="BG31" s="11"/>
    </row>
    <row r="32" spans="14:59" x14ac:dyDescent="0.3">
      <c r="N32" s="11"/>
      <c r="AR32" s="11"/>
      <c r="BG32" s="11"/>
    </row>
    <row r="33" spans="14:59" x14ac:dyDescent="0.3">
      <c r="N33" s="11"/>
      <c r="AR33" s="11"/>
      <c r="BG33" s="11"/>
    </row>
    <row r="34" spans="14:59" x14ac:dyDescent="0.3">
      <c r="N34" s="11"/>
      <c r="AR34" s="11"/>
      <c r="BG34" s="11"/>
    </row>
    <row r="35" spans="14:59" x14ac:dyDescent="0.3">
      <c r="N35" s="11"/>
      <c r="AR35" s="11"/>
      <c r="BG35" s="11"/>
    </row>
    <row r="36" spans="14:59" x14ac:dyDescent="0.3">
      <c r="N36" s="11"/>
      <c r="AR36" s="11"/>
      <c r="BG36" s="11"/>
    </row>
    <row r="37" spans="14:59" x14ac:dyDescent="0.3">
      <c r="N37" s="11"/>
      <c r="AR37" s="11"/>
      <c r="BG37" s="11"/>
    </row>
    <row r="38" spans="14:59" x14ac:dyDescent="0.3">
      <c r="N38" s="11"/>
      <c r="AR38" s="11"/>
      <c r="BG38" s="11"/>
    </row>
    <row r="39" spans="14:59" x14ac:dyDescent="0.3">
      <c r="N39" s="11"/>
      <c r="AR39" s="11"/>
      <c r="BG39" s="11"/>
    </row>
    <row r="40" spans="14:59" x14ac:dyDescent="0.3">
      <c r="N40" s="11"/>
      <c r="AR40" s="11"/>
      <c r="BG40" s="11"/>
    </row>
    <row r="41" spans="14:59" x14ac:dyDescent="0.3">
      <c r="N41" s="11"/>
      <c r="AR41" s="11"/>
      <c r="BG41" s="11"/>
    </row>
    <row r="42" spans="14:59" x14ac:dyDescent="0.3">
      <c r="N42" s="11"/>
      <c r="AR42" s="11"/>
      <c r="BG42" s="11"/>
    </row>
    <row r="43" spans="14:59" x14ac:dyDescent="0.3">
      <c r="N43" s="11"/>
      <c r="AR43" s="11"/>
      <c r="BG43" s="11"/>
    </row>
    <row r="44" spans="14:59" x14ac:dyDescent="0.3">
      <c r="N44" s="11"/>
      <c r="AR44" s="11"/>
      <c r="BG44" s="11"/>
    </row>
    <row r="45" spans="14:59" x14ac:dyDescent="0.3">
      <c r="N45" s="11"/>
      <c r="AR45" s="11"/>
      <c r="BG45" s="11"/>
    </row>
    <row r="46" spans="14:59" x14ac:dyDescent="0.3">
      <c r="N46" s="11"/>
      <c r="AR46" s="11"/>
      <c r="BG46" s="11"/>
    </row>
    <row r="47" spans="14:59" x14ac:dyDescent="0.3">
      <c r="N47" s="11"/>
      <c r="AR47" s="11"/>
      <c r="BG47" s="11"/>
    </row>
    <row r="48" spans="14:59" x14ac:dyDescent="0.3">
      <c r="N48" s="11"/>
      <c r="AR48" s="11"/>
      <c r="BG48" s="11"/>
    </row>
    <row r="49" spans="1:59" x14ac:dyDescent="0.3">
      <c r="N49" s="11"/>
      <c r="AR49" s="11"/>
      <c r="BG49" s="11"/>
    </row>
    <row r="50" spans="1:59" x14ac:dyDescent="0.3">
      <c r="N50" s="11"/>
      <c r="AR50" s="11"/>
      <c r="BG50" s="11"/>
    </row>
    <row r="51" spans="1:59" x14ac:dyDescent="0.3">
      <c r="N51" s="11"/>
      <c r="AR51" s="11"/>
      <c r="BG51" s="11"/>
    </row>
    <row r="52" spans="1:59" x14ac:dyDescent="0.3">
      <c r="N52" s="11"/>
      <c r="AR52" s="11"/>
      <c r="BG52" s="11"/>
    </row>
    <row r="53" spans="1:59" x14ac:dyDescent="0.3">
      <c r="N53" s="11"/>
      <c r="AR53" s="11"/>
      <c r="BG53" s="11"/>
    </row>
    <row r="54" spans="1:59" x14ac:dyDescent="0.3">
      <c r="N54" s="11"/>
      <c r="AR54" s="11"/>
      <c r="BG54" s="11"/>
    </row>
    <row r="55" spans="1:59" x14ac:dyDescent="0.3">
      <c r="N55" s="11"/>
      <c r="AR55" s="11"/>
      <c r="BG55" s="11"/>
    </row>
    <row r="56" spans="1:59" x14ac:dyDescent="0.3">
      <c r="N56" s="11"/>
      <c r="AR56" s="11"/>
      <c r="BG56" s="11"/>
    </row>
    <row r="57" spans="1:59" x14ac:dyDescent="0.3">
      <c r="N57" s="11"/>
      <c r="AR57" s="11"/>
      <c r="BG57" s="11"/>
    </row>
    <row r="58" spans="1:59" x14ac:dyDescent="0.3">
      <c r="A58" s="10"/>
      <c r="B58" s="10"/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2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2"/>
      <c r="AE58" s="15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2"/>
      <c r="AS58" s="10"/>
      <c r="AT58" s="10"/>
      <c r="AU58" s="10"/>
      <c r="AV58" s="10"/>
      <c r="AW58" s="10"/>
      <c r="AX58" s="10"/>
      <c r="AY58" s="10"/>
      <c r="AZ58" s="10"/>
      <c r="BA58" s="10"/>
      <c r="BB58" s="10"/>
      <c r="BC58" s="10"/>
      <c r="BD58" s="10"/>
      <c r="BE58" s="10"/>
      <c r="BF58" s="10"/>
      <c r="BG58" s="12"/>
    </row>
    <row r="59" spans="1:59" x14ac:dyDescent="0.3">
      <c r="A59" s="38" t="s">
        <v>24</v>
      </c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  <c r="P59" s="38"/>
      <c r="Q59" s="38"/>
      <c r="R59" s="38"/>
      <c r="S59" s="38"/>
      <c r="T59" s="38"/>
      <c r="U59" s="38"/>
      <c r="V59" s="38"/>
      <c r="W59" s="38"/>
      <c r="X59" s="38"/>
      <c r="Y59" s="38"/>
      <c r="Z59" s="38"/>
      <c r="AA59" s="38"/>
      <c r="AB59" s="38"/>
      <c r="AC59" s="38"/>
      <c r="AD59" s="18"/>
      <c r="AE59" s="38" t="s">
        <v>24</v>
      </c>
      <c r="AF59" s="38"/>
      <c r="AG59" s="38"/>
      <c r="AH59" s="38"/>
      <c r="AI59" s="38"/>
      <c r="AJ59" s="38"/>
      <c r="AK59" s="38"/>
      <c r="AL59" s="38"/>
      <c r="AM59" s="38"/>
      <c r="AN59" s="38"/>
      <c r="AO59" s="38"/>
      <c r="AP59" s="38"/>
      <c r="AQ59" s="38"/>
      <c r="AR59" s="38"/>
      <c r="AS59" s="38"/>
      <c r="AT59" s="38"/>
      <c r="AU59" s="38"/>
      <c r="AV59" s="38"/>
      <c r="AW59" s="38"/>
      <c r="AX59" s="38"/>
      <c r="AY59" s="38"/>
      <c r="AZ59" s="38"/>
      <c r="BA59" s="38"/>
      <c r="BB59" s="38"/>
      <c r="BC59" s="38"/>
      <c r="BD59" s="38"/>
      <c r="BE59" s="38"/>
      <c r="BF59" s="38"/>
      <c r="BG59" s="38"/>
    </row>
    <row r="60" spans="1:59" x14ac:dyDescent="0.3">
      <c r="A60" s="30" t="s">
        <v>19</v>
      </c>
      <c r="B60" s="30"/>
      <c r="C60" s="30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1" t="s">
        <v>20</v>
      </c>
      <c r="P60" s="31"/>
      <c r="Q60" s="31"/>
      <c r="R60" s="31"/>
      <c r="S60" s="31"/>
      <c r="T60" s="31"/>
      <c r="U60" s="31"/>
      <c r="V60" s="31"/>
      <c r="W60" s="31"/>
      <c r="X60" s="31"/>
      <c r="Y60" s="31"/>
      <c r="Z60" s="31"/>
      <c r="AA60" s="31"/>
      <c r="AB60" s="31"/>
      <c r="AC60" s="31"/>
      <c r="AD60" s="18"/>
      <c r="AE60" s="30" t="s">
        <v>19</v>
      </c>
      <c r="AF60" s="30"/>
      <c r="AG60" s="30"/>
      <c r="AH60" s="30"/>
      <c r="AI60" s="30"/>
      <c r="AJ60" s="30"/>
      <c r="AK60" s="30"/>
      <c r="AL60" s="30"/>
      <c r="AM60" s="30"/>
      <c r="AN60" s="30"/>
      <c r="AO60" s="30"/>
      <c r="AP60" s="30"/>
      <c r="AQ60" s="30"/>
      <c r="AR60" s="30"/>
      <c r="AS60" s="31" t="s">
        <v>20</v>
      </c>
      <c r="AT60" s="31"/>
      <c r="AU60" s="31"/>
      <c r="AV60" s="31"/>
      <c r="AW60" s="31"/>
      <c r="AX60" s="31"/>
      <c r="AY60" s="31"/>
      <c r="AZ60" s="31"/>
      <c r="BA60" s="31"/>
      <c r="BB60" s="31"/>
      <c r="BC60" s="31"/>
      <c r="BD60" s="31"/>
      <c r="BE60" s="31"/>
      <c r="BF60" s="31"/>
      <c r="BG60" s="31"/>
    </row>
    <row r="61" spans="1:59" x14ac:dyDescent="0.3">
      <c r="N61" s="11"/>
      <c r="AR61" s="11"/>
      <c r="BG61" s="11"/>
    </row>
    <row r="62" spans="1:59" x14ac:dyDescent="0.3">
      <c r="N62" s="11"/>
      <c r="AR62" s="11"/>
      <c r="BG62" s="11"/>
    </row>
    <row r="63" spans="1:59" x14ac:dyDescent="0.3">
      <c r="N63" s="11"/>
      <c r="AR63" s="11"/>
      <c r="BG63" s="11"/>
    </row>
    <row r="64" spans="1:59" x14ac:dyDescent="0.3">
      <c r="N64" s="11"/>
      <c r="AR64" s="11"/>
      <c r="BG64" s="11"/>
    </row>
    <row r="65" spans="14:59" x14ac:dyDescent="0.3">
      <c r="N65" s="11"/>
      <c r="AR65" s="11"/>
      <c r="BG65" s="11"/>
    </row>
    <row r="66" spans="14:59" x14ac:dyDescent="0.3">
      <c r="N66" s="11"/>
      <c r="AR66" s="11"/>
      <c r="BG66" s="11"/>
    </row>
    <row r="67" spans="14:59" x14ac:dyDescent="0.3">
      <c r="N67" s="11"/>
      <c r="AR67" s="11"/>
      <c r="BG67" s="11"/>
    </row>
    <row r="68" spans="14:59" x14ac:dyDescent="0.3">
      <c r="N68" s="11"/>
      <c r="AR68" s="11"/>
      <c r="BG68" s="11"/>
    </row>
    <row r="69" spans="14:59" x14ac:dyDescent="0.3">
      <c r="N69" s="11"/>
      <c r="AR69" s="11"/>
      <c r="BG69" s="11"/>
    </row>
    <row r="70" spans="14:59" x14ac:dyDescent="0.3">
      <c r="N70" s="11"/>
      <c r="AR70" s="11"/>
      <c r="BG70" s="11"/>
    </row>
    <row r="71" spans="14:59" x14ac:dyDescent="0.3">
      <c r="N71" s="11"/>
      <c r="AR71" s="11"/>
      <c r="BG71" s="11"/>
    </row>
    <row r="72" spans="14:59" x14ac:dyDescent="0.3">
      <c r="N72" s="11"/>
      <c r="AR72" s="11"/>
      <c r="BG72" s="11"/>
    </row>
    <row r="73" spans="14:59" x14ac:dyDescent="0.3">
      <c r="N73" s="11"/>
      <c r="AR73" s="11"/>
      <c r="BG73" s="11"/>
    </row>
    <row r="74" spans="14:59" x14ac:dyDescent="0.3">
      <c r="N74" s="11"/>
      <c r="AR74" s="11"/>
      <c r="BG74" s="11"/>
    </row>
    <row r="75" spans="14:59" x14ac:dyDescent="0.3">
      <c r="N75" s="11"/>
      <c r="AR75" s="11"/>
      <c r="BG75" s="11"/>
    </row>
    <row r="76" spans="14:59" x14ac:dyDescent="0.3">
      <c r="N76" s="11"/>
      <c r="AR76" s="11"/>
      <c r="BG76" s="11"/>
    </row>
    <row r="77" spans="14:59" x14ac:dyDescent="0.3">
      <c r="N77" s="11"/>
      <c r="AR77" s="11"/>
      <c r="BG77" s="11"/>
    </row>
    <row r="78" spans="14:59" x14ac:dyDescent="0.3">
      <c r="N78" s="11"/>
      <c r="AR78" s="11"/>
      <c r="BG78" s="11"/>
    </row>
    <row r="79" spans="14:59" x14ac:dyDescent="0.3">
      <c r="N79" s="11"/>
      <c r="AR79" s="11"/>
      <c r="BG79" s="11"/>
    </row>
    <row r="80" spans="14:59" x14ac:dyDescent="0.3">
      <c r="N80" s="11"/>
      <c r="AR80" s="11"/>
      <c r="BG80" s="11"/>
    </row>
    <row r="81" spans="14:59" x14ac:dyDescent="0.3">
      <c r="N81" s="11"/>
      <c r="AR81" s="11"/>
      <c r="BG81" s="11"/>
    </row>
    <row r="82" spans="14:59" x14ac:dyDescent="0.3">
      <c r="N82" s="11"/>
      <c r="AR82" s="11"/>
      <c r="BG82" s="11"/>
    </row>
    <row r="83" spans="14:59" x14ac:dyDescent="0.3">
      <c r="N83" s="11"/>
      <c r="AR83" s="11"/>
      <c r="BG83" s="11"/>
    </row>
    <row r="84" spans="14:59" x14ac:dyDescent="0.3">
      <c r="N84" s="11"/>
      <c r="AR84" s="11"/>
      <c r="BG84" s="11"/>
    </row>
    <row r="85" spans="14:59" x14ac:dyDescent="0.3">
      <c r="N85" s="11"/>
      <c r="AR85" s="11"/>
      <c r="BG85" s="11"/>
    </row>
    <row r="86" spans="14:59" x14ac:dyDescent="0.3">
      <c r="N86" s="11"/>
      <c r="AR86" s="11"/>
      <c r="BG86" s="11"/>
    </row>
    <row r="87" spans="14:59" x14ac:dyDescent="0.3">
      <c r="N87" s="11"/>
      <c r="AR87" s="11"/>
      <c r="BG87" s="11"/>
    </row>
    <row r="88" spans="14:59" x14ac:dyDescent="0.3">
      <c r="N88" s="11"/>
      <c r="AR88" s="11"/>
      <c r="BG88" s="11"/>
    </row>
    <row r="89" spans="14:59" x14ac:dyDescent="0.3">
      <c r="N89" s="11"/>
      <c r="AR89" s="11"/>
      <c r="BG89" s="11"/>
    </row>
    <row r="90" spans="14:59" x14ac:dyDescent="0.3">
      <c r="N90" s="11"/>
      <c r="AR90" s="11"/>
      <c r="BG90" s="11"/>
    </row>
    <row r="91" spans="14:59" x14ac:dyDescent="0.3">
      <c r="N91" s="11"/>
      <c r="AR91" s="11"/>
      <c r="BG91" s="11"/>
    </row>
    <row r="92" spans="14:59" x14ac:dyDescent="0.3">
      <c r="N92" s="11"/>
      <c r="AR92" s="11"/>
      <c r="BG92" s="11"/>
    </row>
    <row r="93" spans="14:59" x14ac:dyDescent="0.3">
      <c r="N93" s="11"/>
      <c r="AR93" s="11"/>
      <c r="BG93" s="11"/>
    </row>
    <row r="94" spans="14:59" x14ac:dyDescent="0.3">
      <c r="N94" s="11"/>
      <c r="AR94" s="11"/>
      <c r="BG94" s="11"/>
    </row>
    <row r="95" spans="14:59" x14ac:dyDescent="0.3">
      <c r="N95" s="11"/>
      <c r="AR95" s="11"/>
      <c r="BG95" s="11"/>
    </row>
    <row r="96" spans="14:59" x14ac:dyDescent="0.3">
      <c r="N96" s="11"/>
      <c r="AR96" s="11"/>
      <c r="BG96" s="11"/>
    </row>
    <row r="97" spans="14:59" x14ac:dyDescent="0.3">
      <c r="N97" s="11"/>
      <c r="AR97" s="11"/>
      <c r="BG97" s="11"/>
    </row>
    <row r="98" spans="14:59" x14ac:dyDescent="0.3">
      <c r="N98" s="11"/>
      <c r="AR98" s="11"/>
      <c r="BG98" s="11"/>
    </row>
    <row r="99" spans="14:59" x14ac:dyDescent="0.3">
      <c r="N99" s="11"/>
      <c r="AR99" s="11"/>
      <c r="BG99" s="11"/>
    </row>
    <row r="100" spans="14:59" x14ac:dyDescent="0.3">
      <c r="N100" s="11"/>
      <c r="AR100" s="11"/>
      <c r="BG100" s="11"/>
    </row>
    <row r="101" spans="14:59" x14ac:dyDescent="0.3">
      <c r="N101" s="11"/>
      <c r="AR101" s="11"/>
      <c r="BG101" s="11"/>
    </row>
    <row r="102" spans="14:59" x14ac:dyDescent="0.3">
      <c r="N102" s="11"/>
      <c r="AR102" s="11"/>
      <c r="BG102" s="11"/>
    </row>
    <row r="103" spans="14:59" x14ac:dyDescent="0.3">
      <c r="N103" s="11"/>
      <c r="AR103" s="11"/>
      <c r="BG103" s="11"/>
    </row>
    <row r="104" spans="14:59" x14ac:dyDescent="0.3">
      <c r="N104" s="11"/>
      <c r="AR104" s="11"/>
      <c r="BG104" s="11"/>
    </row>
    <row r="105" spans="14:59" x14ac:dyDescent="0.3">
      <c r="N105" s="11"/>
      <c r="AR105" s="11"/>
      <c r="BG105" s="11"/>
    </row>
    <row r="106" spans="14:59" x14ac:dyDescent="0.3">
      <c r="N106" s="11"/>
      <c r="AR106" s="11"/>
      <c r="BG106" s="11"/>
    </row>
    <row r="107" spans="14:59" x14ac:dyDescent="0.3">
      <c r="N107" s="11"/>
      <c r="AR107" s="11"/>
      <c r="BG107" s="11"/>
    </row>
    <row r="108" spans="14:59" x14ac:dyDescent="0.3">
      <c r="N108" s="11"/>
      <c r="AR108" s="11"/>
      <c r="BG108" s="11"/>
    </row>
    <row r="109" spans="14:59" x14ac:dyDescent="0.3">
      <c r="N109" s="11"/>
      <c r="AR109" s="11"/>
      <c r="BG109" s="11"/>
    </row>
    <row r="110" spans="14:59" x14ac:dyDescent="0.3">
      <c r="N110" s="11"/>
      <c r="AR110" s="11"/>
      <c r="BG110" s="11"/>
    </row>
    <row r="111" spans="14:59" x14ac:dyDescent="0.3">
      <c r="N111" s="11"/>
      <c r="AR111" s="11"/>
      <c r="BG111" s="11"/>
    </row>
    <row r="112" spans="14:59" x14ac:dyDescent="0.3">
      <c r="N112" s="11"/>
      <c r="AR112" s="11"/>
      <c r="BG112" s="11"/>
    </row>
    <row r="113" spans="1:59" x14ac:dyDescent="0.3">
      <c r="A113" s="10"/>
      <c r="B113" s="10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2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2"/>
      <c r="AE113" s="15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2"/>
      <c r="AS113" s="10"/>
      <c r="AT113" s="10"/>
      <c r="AU113" s="10"/>
      <c r="AV113" s="10"/>
      <c r="AW113" s="10"/>
      <c r="AX113" s="10"/>
      <c r="AY113" s="10"/>
      <c r="AZ113" s="10"/>
      <c r="BA113" s="10"/>
      <c r="BB113" s="10"/>
      <c r="BC113" s="10"/>
      <c r="BD113" s="10"/>
      <c r="BE113" s="10"/>
      <c r="BF113" s="10"/>
      <c r="BG113" s="12"/>
    </row>
    <row r="114" spans="1:59" x14ac:dyDescent="0.3">
      <c r="A114" s="38" t="s">
        <v>25</v>
      </c>
      <c r="B114" s="38"/>
      <c r="C114" s="38"/>
      <c r="D114" s="38"/>
      <c r="E114" s="38"/>
      <c r="F114" s="38"/>
      <c r="G114" s="38"/>
      <c r="H114" s="38"/>
      <c r="I114" s="38"/>
      <c r="J114" s="38"/>
      <c r="K114" s="38"/>
      <c r="L114" s="38"/>
      <c r="M114" s="38"/>
      <c r="N114" s="38"/>
      <c r="O114" s="38"/>
      <c r="P114" s="38"/>
      <c r="Q114" s="38"/>
      <c r="R114" s="38"/>
      <c r="S114" s="38"/>
      <c r="T114" s="38"/>
      <c r="U114" s="38"/>
      <c r="V114" s="38"/>
      <c r="W114" s="38"/>
      <c r="X114" s="38"/>
      <c r="Y114" s="38"/>
      <c r="Z114" s="38"/>
      <c r="AA114" s="38"/>
      <c r="AB114" s="38"/>
      <c r="AC114" s="38"/>
      <c r="AD114" s="18"/>
      <c r="AE114" s="38" t="s">
        <v>25</v>
      </c>
      <c r="AF114" s="38"/>
      <c r="AG114" s="38"/>
      <c r="AH114" s="38"/>
      <c r="AI114" s="38"/>
      <c r="AJ114" s="38"/>
      <c r="AK114" s="38"/>
      <c r="AL114" s="38"/>
      <c r="AM114" s="38"/>
      <c r="AN114" s="38"/>
      <c r="AO114" s="38"/>
      <c r="AP114" s="38"/>
      <c r="AQ114" s="38"/>
      <c r="AR114" s="38"/>
      <c r="AS114" s="38"/>
      <c r="AT114" s="38"/>
      <c r="AU114" s="38"/>
      <c r="AV114" s="38"/>
      <c r="AW114" s="38"/>
      <c r="AX114" s="38"/>
      <c r="AY114" s="38"/>
      <c r="AZ114" s="38"/>
      <c r="BA114" s="38"/>
      <c r="BB114" s="38"/>
      <c r="BC114" s="38"/>
      <c r="BD114" s="38"/>
      <c r="BE114" s="38"/>
      <c r="BF114" s="38"/>
      <c r="BG114" s="38"/>
    </row>
    <row r="115" spans="1:59" x14ac:dyDescent="0.3">
      <c r="A115" s="30" t="s">
        <v>19</v>
      </c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1" t="s">
        <v>20</v>
      </c>
      <c r="P115" s="31"/>
      <c r="Q115" s="31"/>
      <c r="R115" s="31"/>
      <c r="S115" s="31"/>
      <c r="T115" s="31"/>
      <c r="U115" s="31"/>
      <c r="V115" s="31"/>
      <c r="W115" s="31"/>
      <c r="X115" s="31"/>
      <c r="Y115" s="31"/>
      <c r="Z115" s="31"/>
      <c r="AA115" s="31"/>
      <c r="AB115" s="31"/>
      <c r="AC115" s="31"/>
      <c r="AD115" s="18"/>
      <c r="AE115" s="30" t="s">
        <v>19</v>
      </c>
      <c r="AF115" s="30"/>
      <c r="AG115" s="30"/>
      <c r="AH115" s="30"/>
      <c r="AI115" s="30"/>
      <c r="AJ115" s="30"/>
      <c r="AK115" s="30"/>
      <c r="AL115" s="30"/>
      <c r="AM115" s="30"/>
      <c r="AN115" s="30"/>
      <c r="AO115" s="30"/>
      <c r="AP115" s="30"/>
      <c r="AQ115" s="30"/>
      <c r="AR115" s="30"/>
      <c r="AS115" s="31" t="s">
        <v>20</v>
      </c>
      <c r="AT115" s="31"/>
      <c r="AU115" s="31"/>
      <c r="AV115" s="31"/>
      <c r="AW115" s="31"/>
      <c r="AX115" s="31"/>
      <c r="AY115" s="31"/>
      <c r="AZ115" s="31"/>
      <c r="BA115" s="31"/>
      <c r="BB115" s="31"/>
      <c r="BC115" s="31"/>
      <c r="BD115" s="31"/>
      <c r="BE115" s="31"/>
      <c r="BF115" s="31"/>
      <c r="BG115" s="31"/>
    </row>
    <row r="116" spans="1:59" x14ac:dyDescent="0.3">
      <c r="N116" s="11"/>
      <c r="AR116" s="11"/>
      <c r="BG116" s="11"/>
    </row>
    <row r="117" spans="1:59" x14ac:dyDescent="0.3">
      <c r="N117" s="11"/>
      <c r="AR117" s="11"/>
      <c r="BG117" s="11"/>
    </row>
    <row r="118" spans="1:59" x14ac:dyDescent="0.3">
      <c r="N118" s="11"/>
      <c r="AR118" s="11"/>
      <c r="BG118" s="11"/>
    </row>
    <row r="119" spans="1:59" x14ac:dyDescent="0.3">
      <c r="N119" s="11"/>
      <c r="AR119" s="11"/>
      <c r="BG119" s="11"/>
    </row>
    <row r="120" spans="1:59" x14ac:dyDescent="0.3">
      <c r="N120" s="11"/>
      <c r="AR120" s="11"/>
      <c r="BG120" s="11"/>
    </row>
    <row r="121" spans="1:59" x14ac:dyDescent="0.3">
      <c r="N121" s="11"/>
      <c r="AR121" s="11"/>
      <c r="BG121" s="11"/>
    </row>
    <row r="122" spans="1:59" x14ac:dyDescent="0.3">
      <c r="N122" s="11"/>
      <c r="AR122" s="11"/>
      <c r="BG122" s="11"/>
    </row>
    <row r="123" spans="1:59" x14ac:dyDescent="0.3">
      <c r="N123" s="11"/>
      <c r="AR123" s="11"/>
      <c r="BG123" s="11"/>
    </row>
    <row r="124" spans="1:59" x14ac:dyDescent="0.3">
      <c r="N124" s="11"/>
      <c r="AR124" s="11"/>
      <c r="BG124" s="11"/>
    </row>
    <row r="125" spans="1:59" x14ac:dyDescent="0.3">
      <c r="N125" s="11"/>
      <c r="AR125" s="11"/>
      <c r="BG125" s="11"/>
    </row>
    <row r="126" spans="1:59" x14ac:dyDescent="0.3">
      <c r="N126" s="11"/>
      <c r="AR126" s="11"/>
      <c r="BG126" s="11"/>
    </row>
    <row r="127" spans="1:59" x14ac:dyDescent="0.3">
      <c r="N127" s="11"/>
      <c r="AR127" s="11"/>
      <c r="BG127" s="11"/>
    </row>
    <row r="128" spans="1:59" x14ac:dyDescent="0.3">
      <c r="N128" s="11"/>
      <c r="AR128" s="11"/>
      <c r="BG128" s="11"/>
    </row>
    <row r="129" spans="14:59" x14ac:dyDescent="0.3">
      <c r="N129" s="11"/>
      <c r="AR129" s="11"/>
      <c r="BG129" s="11"/>
    </row>
    <row r="130" spans="14:59" x14ac:dyDescent="0.3">
      <c r="N130" s="11"/>
      <c r="AR130" s="11"/>
      <c r="BG130" s="11"/>
    </row>
    <row r="131" spans="14:59" x14ac:dyDescent="0.3">
      <c r="N131" s="11"/>
      <c r="AR131" s="11"/>
      <c r="BG131" s="11"/>
    </row>
    <row r="132" spans="14:59" x14ac:dyDescent="0.3">
      <c r="N132" s="11"/>
      <c r="AR132" s="11"/>
      <c r="BG132" s="11"/>
    </row>
    <row r="133" spans="14:59" x14ac:dyDescent="0.3">
      <c r="N133" s="11"/>
      <c r="AR133" s="11"/>
      <c r="BG133" s="11"/>
    </row>
    <row r="134" spans="14:59" x14ac:dyDescent="0.3">
      <c r="N134" s="11"/>
      <c r="AR134" s="11"/>
      <c r="BG134" s="11"/>
    </row>
    <row r="135" spans="14:59" x14ac:dyDescent="0.3">
      <c r="N135" s="11"/>
      <c r="AR135" s="11"/>
      <c r="BG135" s="11"/>
    </row>
    <row r="136" spans="14:59" x14ac:dyDescent="0.3">
      <c r="N136" s="11"/>
      <c r="AR136" s="11"/>
      <c r="BG136" s="11"/>
    </row>
    <row r="137" spans="14:59" x14ac:dyDescent="0.3">
      <c r="N137" s="11"/>
      <c r="AR137" s="11"/>
      <c r="BG137" s="11"/>
    </row>
    <row r="138" spans="14:59" x14ac:dyDescent="0.3">
      <c r="N138" s="11"/>
      <c r="AR138" s="11"/>
      <c r="BG138" s="11"/>
    </row>
    <row r="139" spans="14:59" x14ac:dyDescent="0.3">
      <c r="N139" s="11"/>
      <c r="AR139" s="11"/>
      <c r="BG139" s="11"/>
    </row>
    <row r="140" spans="14:59" x14ac:dyDescent="0.3">
      <c r="N140" s="11"/>
      <c r="AR140" s="11"/>
      <c r="BG140" s="11"/>
    </row>
    <row r="141" spans="14:59" x14ac:dyDescent="0.3">
      <c r="N141" s="11"/>
      <c r="AR141" s="11"/>
      <c r="BG141" s="11"/>
    </row>
    <row r="142" spans="14:59" x14ac:dyDescent="0.3">
      <c r="N142" s="11"/>
      <c r="AR142" s="11"/>
      <c r="BG142" s="11"/>
    </row>
    <row r="143" spans="14:59" x14ac:dyDescent="0.3">
      <c r="N143" s="11"/>
      <c r="AR143" s="11"/>
      <c r="BG143" s="11"/>
    </row>
    <row r="144" spans="14:59" x14ac:dyDescent="0.3">
      <c r="N144" s="11"/>
      <c r="AR144" s="11"/>
      <c r="BG144" s="11"/>
    </row>
    <row r="145" spans="14:59" x14ac:dyDescent="0.3">
      <c r="N145" s="11"/>
      <c r="AR145" s="11"/>
      <c r="BG145" s="11"/>
    </row>
    <row r="146" spans="14:59" x14ac:dyDescent="0.3">
      <c r="N146" s="11"/>
      <c r="AR146" s="11"/>
      <c r="BG146" s="11"/>
    </row>
    <row r="147" spans="14:59" x14ac:dyDescent="0.3">
      <c r="N147" s="11"/>
      <c r="AR147" s="11"/>
      <c r="BG147" s="11"/>
    </row>
    <row r="148" spans="14:59" x14ac:dyDescent="0.3">
      <c r="N148" s="11"/>
      <c r="AR148" s="11"/>
      <c r="BG148" s="11"/>
    </row>
    <row r="149" spans="14:59" x14ac:dyDescent="0.3">
      <c r="N149" s="11"/>
      <c r="AR149" s="11"/>
      <c r="BG149" s="11"/>
    </row>
    <row r="150" spans="14:59" x14ac:dyDescent="0.3">
      <c r="N150" s="11"/>
      <c r="AR150" s="11"/>
      <c r="BG150" s="11"/>
    </row>
    <row r="151" spans="14:59" x14ac:dyDescent="0.3">
      <c r="N151" s="11"/>
      <c r="AR151" s="11"/>
      <c r="BG151" s="11"/>
    </row>
    <row r="152" spans="14:59" x14ac:dyDescent="0.3">
      <c r="N152" s="11"/>
      <c r="AR152" s="11"/>
      <c r="BG152" s="11"/>
    </row>
    <row r="153" spans="14:59" x14ac:dyDescent="0.3">
      <c r="N153" s="11"/>
      <c r="AR153" s="11"/>
      <c r="BG153" s="11"/>
    </row>
    <row r="154" spans="14:59" x14ac:dyDescent="0.3">
      <c r="N154" s="11"/>
      <c r="AR154" s="11"/>
      <c r="BG154" s="11"/>
    </row>
    <row r="155" spans="14:59" x14ac:dyDescent="0.3">
      <c r="N155" s="11"/>
      <c r="AR155" s="11"/>
      <c r="BG155" s="11"/>
    </row>
    <row r="156" spans="14:59" x14ac:dyDescent="0.3">
      <c r="N156" s="11"/>
      <c r="AR156" s="11"/>
      <c r="BG156" s="11"/>
    </row>
    <row r="157" spans="14:59" x14ac:dyDescent="0.3">
      <c r="N157" s="11"/>
      <c r="AR157" s="11"/>
      <c r="BG157" s="11"/>
    </row>
    <row r="158" spans="14:59" x14ac:dyDescent="0.3">
      <c r="N158" s="11"/>
      <c r="AR158" s="11"/>
      <c r="BG158" s="11"/>
    </row>
    <row r="159" spans="14:59" x14ac:dyDescent="0.3">
      <c r="N159" s="11"/>
      <c r="AR159" s="11"/>
      <c r="BG159" s="11"/>
    </row>
    <row r="160" spans="14:59" x14ac:dyDescent="0.3">
      <c r="N160" s="11"/>
      <c r="AR160" s="11"/>
      <c r="BG160" s="11"/>
    </row>
    <row r="161" spans="1:59" x14ac:dyDescent="0.3">
      <c r="N161" s="11"/>
      <c r="AR161" s="11"/>
      <c r="BG161" s="11"/>
    </row>
    <row r="162" spans="1:59" x14ac:dyDescent="0.3">
      <c r="N162" s="11"/>
      <c r="AR162" s="11"/>
      <c r="BG162" s="11"/>
    </row>
    <row r="163" spans="1:59" x14ac:dyDescent="0.3">
      <c r="N163" s="11"/>
      <c r="AR163" s="11"/>
      <c r="BG163" s="11"/>
    </row>
    <row r="164" spans="1:59" x14ac:dyDescent="0.3">
      <c r="N164" s="11"/>
      <c r="AR164" s="11"/>
      <c r="BG164" s="11"/>
    </row>
    <row r="165" spans="1:59" x14ac:dyDescent="0.3">
      <c r="N165" s="11"/>
      <c r="AR165" s="11"/>
      <c r="BG165" s="11"/>
    </row>
    <row r="166" spans="1:59" x14ac:dyDescent="0.3">
      <c r="N166" s="11"/>
      <c r="AR166" s="11"/>
      <c r="BG166" s="11"/>
    </row>
    <row r="167" spans="1:59" x14ac:dyDescent="0.3">
      <c r="N167" s="11"/>
      <c r="AR167" s="11"/>
      <c r="BG167" s="11"/>
    </row>
    <row r="168" spans="1:59" x14ac:dyDescent="0.3">
      <c r="A168" s="10"/>
      <c r="B168" s="10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2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2"/>
      <c r="AE168" s="15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2"/>
      <c r="AS168" s="10"/>
      <c r="AT168" s="10"/>
      <c r="AU168" s="10"/>
      <c r="AV168" s="10"/>
      <c r="AW168" s="10"/>
      <c r="AX168" s="10"/>
      <c r="AY168" s="10"/>
      <c r="AZ168" s="10"/>
      <c r="BA168" s="10"/>
      <c r="BB168" s="10"/>
      <c r="BC168" s="10"/>
      <c r="BD168" s="10"/>
      <c r="BE168" s="10"/>
      <c r="BF168" s="10"/>
      <c r="BG168" s="12"/>
    </row>
    <row r="169" spans="1:59" x14ac:dyDescent="0.3">
      <c r="A169" s="38" t="s">
        <v>26</v>
      </c>
      <c r="B169" s="38"/>
      <c r="C169" s="38"/>
      <c r="D169" s="38"/>
      <c r="E169" s="38"/>
      <c r="F169" s="38"/>
      <c r="G169" s="38"/>
      <c r="H169" s="38"/>
      <c r="I169" s="38"/>
      <c r="J169" s="38"/>
      <c r="K169" s="38"/>
      <c r="L169" s="38"/>
      <c r="M169" s="38"/>
      <c r="N169" s="38"/>
      <c r="O169" s="38"/>
      <c r="P169" s="38"/>
      <c r="Q169" s="38"/>
      <c r="R169" s="38"/>
      <c r="S169" s="38"/>
      <c r="T169" s="38"/>
      <c r="U169" s="38"/>
      <c r="V169" s="38"/>
      <c r="W169" s="38"/>
      <c r="X169" s="38"/>
      <c r="Y169" s="38"/>
      <c r="Z169" s="38"/>
      <c r="AA169" s="38"/>
      <c r="AB169" s="38"/>
      <c r="AC169" s="38"/>
      <c r="AD169" s="18"/>
      <c r="AE169" s="38" t="s">
        <v>26</v>
      </c>
      <c r="AF169" s="38"/>
      <c r="AG169" s="38"/>
      <c r="AH169" s="38"/>
      <c r="AI169" s="38"/>
      <c r="AJ169" s="38"/>
      <c r="AK169" s="38"/>
      <c r="AL169" s="38"/>
      <c r="AM169" s="38"/>
      <c r="AN169" s="38"/>
      <c r="AO169" s="38"/>
      <c r="AP169" s="38"/>
      <c r="AQ169" s="38"/>
      <c r="AR169" s="38"/>
      <c r="AS169" s="38"/>
      <c r="AT169" s="38"/>
      <c r="AU169" s="38"/>
      <c r="AV169" s="38"/>
      <c r="AW169" s="38"/>
      <c r="AX169" s="38"/>
      <c r="AY169" s="38"/>
      <c r="AZ169" s="38"/>
      <c r="BA169" s="38"/>
      <c r="BB169" s="38"/>
      <c r="BC169" s="38"/>
      <c r="BD169" s="38"/>
      <c r="BE169" s="38"/>
      <c r="BF169" s="38"/>
      <c r="BG169" s="38"/>
    </row>
    <row r="170" spans="1:59" x14ac:dyDescent="0.3">
      <c r="A170" s="30" t="s">
        <v>19</v>
      </c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1" t="s">
        <v>20</v>
      </c>
      <c r="P170" s="31"/>
      <c r="Q170" s="31"/>
      <c r="R170" s="31"/>
      <c r="S170" s="31"/>
      <c r="T170" s="31"/>
      <c r="U170" s="31"/>
      <c r="V170" s="31"/>
      <c r="W170" s="31"/>
      <c r="X170" s="31"/>
      <c r="Y170" s="31"/>
      <c r="Z170" s="31"/>
      <c r="AA170" s="31"/>
      <c r="AB170" s="31"/>
      <c r="AC170" s="31"/>
      <c r="AD170" s="18"/>
      <c r="AE170" s="30" t="s">
        <v>19</v>
      </c>
      <c r="AF170" s="30"/>
      <c r="AG170" s="30"/>
      <c r="AH170" s="30"/>
      <c r="AI170" s="30"/>
      <c r="AJ170" s="30"/>
      <c r="AK170" s="30"/>
      <c r="AL170" s="30"/>
      <c r="AM170" s="30"/>
      <c r="AN170" s="30"/>
      <c r="AO170" s="30"/>
      <c r="AP170" s="30"/>
      <c r="AQ170" s="30"/>
      <c r="AR170" s="30"/>
      <c r="AS170" s="31" t="s">
        <v>20</v>
      </c>
      <c r="AT170" s="31"/>
      <c r="AU170" s="31"/>
      <c r="AV170" s="31"/>
      <c r="AW170" s="31"/>
      <c r="AX170" s="31"/>
      <c r="AY170" s="31"/>
      <c r="AZ170" s="31"/>
      <c r="BA170" s="31"/>
      <c r="BB170" s="31"/>
      <c r="BC170" s="31"/>
      <c r="BD170" s="31"/>
      <c r="BE170" s="31"/>
      <c r="BF170" s="31"/>
      <c r="BG170" s="31"/>
    </row>
    <row r="171" spans="1:59" x14ac:dyDescent="0.3">
      <c r="N171" s="11"/>
      <c r="AR171" s="11"/>
      <c r="BG171" s="11"/>
    </row>
    <row r="172" spans="1:59" x14ac:dyDescent="0.3">
      <c r="N172" s="11"/>
      <c r="AR172" s="11"/>
      <c r="BG172" s="11"/>
    </row>
    <row r="173" spans="1:59" x14ac:dyDescent="0.3">
      <c r="N173" s="11"/>
      <c r="AR173" s="11"/>
      <c r="BG173" s="11"/>
    </row>
    <row r="174" spans="1:59" x14ac:dyDescent="0.3">
      <c r="N174" s="11"/>
      <c r="AR174" s="11"/>
      <c r="BG174" s="11"/>
    </row>
    <row r="175" spans="1:59" x14ac:dyDescent="0.3">
      <c r="N175" s="11"/>
      <c r="AR175" s="11"/>
      <c r="BG175" s="11"/>
    </row>
    <row r="176" spans="1:59" x14ac:dyDescent="0.3">
      <c r="N176" s="11"/>
      <c r="AR176" s="11"/>
      <c r="BG176" s="11"/>
    </row>
    <row r="177" spans="14:59" x14ac:dyDescent="0.3">
      <c r="N177" s="11"/>
      <c r="AR177" s="11"/>
      <c r="BG177" s="11"/>
    </row>
    <row r="178" spans="14:59" x14ac:dyDescent="0.3">
      <c r="N178" s="11"/>
      <c r="AR178" s="11"/>
      <c r="BG178" s="11"/>
    </row>
    <row r="179" spans="14:59" x14ac:dyDescent="0.3">
      <c r="N179" s="11"/>
      <c r="AR179" s="11"/>
      <c r="BG179" s="11"/>
    </row>
    <row r="180" spans="14:59" x14ac:dyDescent="0.3">
      <c r="N180" s="11"/>
      <c r="AR180" s="11"/>
      <c r="BG180" s="11"/>
    </row>
    <row r="181" spans="14:59" x14ac:dyDescent="0.3">
      <c r="N181" s="11"/>
      <c r="AR181" s="11"/>
      <c r="BG181" s="11"/>
    </row>
    <row r="182" spans="14:59" x14ac:dyDescent="0.3">
      <c r="N182" s="11"/>
      <c r="AR182" s="11"/>
      <c r="BG182" s="11"/>
    </row>
    <row r="183" spans="14:59" x14ac:dyDescent="0.3">
      <c r="N183" s="11"/>
      <c r="AR183" s="11"/>
      <c r="BG183" s="11"/>
    </row>
    <row r="184" spans="14:59" x14ac:dyDescent="0.3">
      <c r="N184" s="11"/>
      <c r="AR184" s="11"/>
      <c r="BG184" s="11"/>
    </row>
    <row r="185" spans="14:59" x14ac:dyDescent="0.3">
      <c r="N185" s="11"/>
      <c r="AR185" s="11"/>
      <c r="BG185" s="11"/>
    </row>
    <row r="186" spans="14:59" x14ac:dyDescent="0.3">
      <c r="N186" s="11"/>
      <c r="AR186" s="11"/>
      <c r="BG186" s="11"/>
    </row>
    <row r="187" spans="14:59" x14ac:dyDescent="0.3">
      <c r="N187" s="11"/>
      <c r="AR187" s="11"/>
      <c r="BG187" s="11"/>
    </row>
    <row r="188" spans="14:59" x14ac:dyDescent="0.3">
      <c r="N188" s="11"/>
      <c r="AR188" s="11"/>
      <c r="BG188" s="11"/>
    </row>
    <row r="189" spans="14:59" x14ac:dyDescent="0.3">
      <c r="N189" s="11"/>
      <c r="AR189" s="11"/>
      <c r="BG189" s="11"/>
    </row>
    <row r="190" spans="14:59" x14ac:dyDescent="0.3">
      <c r="N190" s="11"/>
      <c r="AR190" s="11"/>
      <c r="BG190" s="11"/>
    </row>
    <row r="191" spans="14:59" x14ac:dyDescent="0.3">
      <c r="N191" s="11"/>
      <c r="AR191" s="11"/>
      <c r="BG191" s="11"/>
    </row>
    <row r="192" spans="14:59" x14ac:dyDescent="0.3">
      <c r="N192" s="11"/>
      <c r="AR192" s="11"/>
      <c r="BG192" s="11"/>
    </row>
    <row r="193" spans="14:59" x14ac:dyDescent="0.3">
      <c r="N193" s="11"/>
      <c r="AR193" s="11"/>
      <c r="BG193" s="11"/>
    </row>
    <row r="194" spans="14:59" x14ac:dyDescent="0.3">
      <c r="N194" s="11"/>
      <c r="AR194" s="11"/>
      <c r="BG194" s="11"/>
    </row>
    <row r="195" spans="14:59" x14ac:dyDescent="0.3">
      <c r="N195" s="11"/>
      <c r="AR195" s="11"/>
      <c r="BG195" s="11"/>
    </row>
    <row r="196" spans="14:59" x14ac:dyDescent="0.3">
      <c r="N196" s="11"/>
      <c r="AR196" s="11"/>
      <c r="BG196" s="11"/>
    </row>
    <row r="197" spans="14:59" x14ac:dyDescent="0.3">
      <c r="N197" s="11"/>
      <c r="AR197" s="11"/>
      <c r="BG197" s="11"/>
    </row>
    <row r="198" spans="14:59" x14ac:dyDescent="0.3">
      <c r="N198" s="11"/>
      <c r="AR198" s="11"/>
      <c r="BG198" s="11"/>
    </row>
    <row r="199" spans="14:59" x14ac:dyDescent="0.3">
      <c r="N199" s="11"/>
      <c r="AR199" s="11"/>
      <c r="BG199" s="11"/>
    </row>
    <row r="200" spans="14:59" x14ac:dyDescent="0.3">
      <c r="N200" s="11"/>
      <c r="AR200" s="11"/>
      <c r="BG200" s="11"/>
    </row>
    <row r="201" spans="14:59" x14ac:dyDescent="0.3">
      <c r="N201" s="11"/>
      <c r="AR201" s="11"/>
      <c r="BG201" s="11"/>
    </row>
    <row r="202" spans="14:59" x14ac:dyDescent="0.3">
      <c r="N202" s="11"/>
      <c r="AR202" s="11"/>
      <c r="BG202" s="11"/>
    </row>
    <row r="203" spans="14:59" x14ac:dyDescent="0.3">
      <c r="N203" s="11"/>
      <c r="AR203" s="11"/>
      <c r="BG203" s="11"/>
    </row>
    <row r="204" spans="14:59" x14ac:dyDescent="0.3">
      <c r="N204" s="11"/>
      <c r="AR204" s="11"/>
      <c r="BG204" s="11"/>
    </row>
    <row r="205" spans="14:59" x14ac:dyDescent="0.3">
      <c r="N205" s="11"/>
      <c r="AR205" s="11"/>
      <c r="BG205" s="11"/>
    </row>
    <row r="206" spans="14:59" x14ac:dyDescent="0.3">
      <c r="N206" s="11"/>
      <c r="AR206" s="11"/>
      <c r="BG206" s="11"/>
    </row>
    <row r="207" spans="14:59" x14ac:dyDescent="0.3">
      <c r="N207" s="11"/>
      <c r="AR207" s="11"/>
      <c r="BG207" s="11"/>
    </row>
    <row r="208" spans="14:59" x14ac:dyDescent="0.3">
      <c r="N208" s="11"/>
      <c r="AR208" s="11"/>
      <c r="BG208" s="11"/>
    </row>
    <row r="209" spans="1:59" x14ac:dyDescent="0.3">
      <c r="N209" s="11"/>
      <c r="AR209" s="11"/>
      <c r="BG209" s="11"/>
    </row>
    <row r="210" spans="1:59" x14ac:dyDescent="0.3">
      <c r="N210" s="11"/>
      <c r="AR210" s="11"/>
      <c r="BG210" s="11"/>
    </row>
    <row r="211" spans="1:59" x14ac:dyDescent="0.3">
      <c r="N211" s="11"/>
      <c r="AR211" s="11"/>
      <c r="BG211" s="11"/>
    </row>
    <row r="212" spans="1:59" x14ac:dyDescent="0.3">
      <c r="N212" s="11"/>
      <c r="AR212" s="11"/>
      <c r="BG212" s="11"/>
    </row>
    <row r="213" spans="1:59" x14ac:dyDescent="0.3">
      <c r="N213" s="11"/>
      <c r="AR213" s="11"/>
      <c r="BG213" s="11"/>
    </row>
    <row r="214" spans="1:59" x14ac:dyDescent="0.3">
      <c r="N214" s="11"/>
      <c r="AR214" s="11"/>
      <c r="BG214" s="11"/>
    </row>
    <row r="215" spans="1:59" x14ac:dyDescent="0.3">
      <c r="N215" s="11"/>
      <c r="AR215" s="11"/>
      <c r="BG215" s="11"/>
    </row>
    <row r="216" spans="1:59" x14ac:dyDescent="0.3">
      <c r="N216" s="11"/>
      <c r="AR216" s="11"/>
      <c r="BG216" s="11"/>
    </row>
    <row r="217" spans="1:59" x14ac:dyDescent="0.3">
      <c r="N217" s="11"/>
      <c r="AR217" s="11"/>
      <c r="BG217" s="11"/>
    </row>
    <row r="218" spans="1:59" x14ac:dyDescent="0.3">
      <c r="N218" s="11"/>
      <c r="AR218" s="11"/>
      <c r="BG218" s="11"/>
    </row>
    <row r="219" spans="1:59" x14ac:dyDescent="0.3">
      <c r="N219" s="11"/>
      <c r="AR219" s="11"/>
      <c r="BG219" s="11"/>
    </row>
    <row r="220" spans="1:59" x14ac:dyDescent="0.3">
      <c r="N220" s="11"/>
      <c r="AR220" s="11"/>
      <c r="BG220" s="11"/>
    </row>
    <row r="221" spans="1:59" x14ac:dyDescent="0.3">
      <c r="N221" s="11"/>
      <c r="AR221" s="11"/>
      <c r="BG221" s="11"/>
    </row>
    <row r="222" spans="1:59" x14ac:dyDescent="0.3">
      <c r="N222" s="11"/>
      <c r="AR222" s="11"/>
      <c r="BG222" s="11"/>
    </row>
    <row r="223" spans="1:59" x14ac:dyDescent="0.3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2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2"/>
      <c r="AE223" s="15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2"/>
      <c r="AS223" s="10"/>
      <c r="AT223" s="10"/>
      <c r="AU223" s="10"/>
      <c r="AV223" s="10"/>
      <c r="AW223" s="10"/>
      <c r="AX223" s="10"/>
      <c r="AY223" s="10"/>
      <c r="AZ223" s="10"/>
      <c r="BA223" s="10"/>
      <c r="BB223" s="10"/>
      <c r="BC223" s="10"/>
      <c r="BD223" s="10"/>
      <c r="BE223" s="10"/>
      <c r="BF223" s="10"/>
      <c r="BG223" s="12"/>
    </row>
    <row r="224" spans="1:59" x14ac:dyDescent="0.3">
      <c r="A224" s="38" t="s">
        <v>27</v>
      </c>
      <c r="B224" s="38"/>
      <c r="C224" s="38"/>
      <c r="D224" s="38"/>
      <c r="E224" s="38"/>
      <c r="F224" s="38"/>
      <c r="G224" s="38"/>
      <c r="H224" s="38"/>
      <c r="I224" s="38"/>
      <c r="J224" s="38"/>
      <c r="K224" s="38"/>
      <c r="L224" s="38"/>
      <c r="M224" s="38"/>
      <c r="N224" s="38"/>
      <c r="O224" s="38"/>
      <c r="P224" s="38"/>
      <c r="Q224" s="38"/>
      <c r="R224" s="38"/>
      <c r="S224" s="38"/>
      <c r="T224" s="38"/>
      <c r="U224" s="38"/>
      <c r="V224" s="38"/>
      <c r="W224" s="38"/>
      <c r="X224" s="38"/>
      <c r="Y224" s="38"/>
      <c r="Z224" s="38"/>
      <c r="AA224" s="38"/>
      <c r="AB224" s="38"/>
      <c r="AC224" s="38"/>
      <c r="AD224" s="18"/>
      <c r="AE224" s="38" t="s">
        <v>27</v>
      </c>
      <c r="AF224" s="38"/>
      <c r="AG224" s="38"/>
      <c r="AH224" s="38"/>
      <c r="AI224" s="38"/>
      <c r="AJ224" s="38"/>
      <c r="AK224" s="38"/>
      <c r="AL224" s="38"/>
      <c r="AM224" s="38"/>
      <c r="AN224" s="38"/>
      <c r="AO224" s="38"/>
      <c r="AP224" s="38"/>
      <c r="AQ224" s="38"/>
      <c r="AR224" s="38"/>
      <c r="AS224" s="38"/>
      <c r="AT224" s="38"/>
      <c r="AU224" s="38"/>
      <c r="AV224" s="38"/>
      <c r="AW224" s="38"/>
      <c r="AX224" s="38"/>
      <c r="AY224" s="38"/>
      <c r="AZ224" s="38"/>
      <c r="BA224" s="38"/>
      <c r="BB224" s="38"/>
      <c r="BC224" s="38"/>
      <c r="BD224" s="38"/>
      <c r="BE224" s="38"/>
      <c r="BF224" s="38"/>
      <c r="BG224" s="38"/>
    </row>
    <row r="225" spans="1:59" x14ac:dyDescent="0.3">
      <c r="A225" s="30" t="s">
        <v>19</v>
      </c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1" t="s">
        <v>20</v>
      </c>
      <c r="P225" s="31"/>
      <c r="Q225" s="31"/>
      <c r="R225" s="31"/>
      <c r="S225" s="31"/>
      <c r="T225" s="31"/>
      <c r="U225" s="31"/>
      <c r="V225" s="31"/>
      <c r="W225" s="31"/>
      <c r="X225" s="31"/>
      <c r="Y225" s="31"/>
      <c r="Z225" s="31"/>
      <c r="AA225" s="31"/>
      <c r="AB225" s="31"/>
      <c r="AC225" s="31"/>
      <c r="AD225" s="18"/>
      <c r="AE225" s="30" t="s">
        <v>19</v>
      </c>
      <c r="AF225" s="30"/>
      <c r="AG225" s="30"/>
      <c r="AH225" s="30"/>
      <c r="AI225" s="30"/>
      <c r="AJ225" s="30"/>
      <c r="AK225" s="30"/>
      <c r="AL225" s="30"/>
      <c r="AM225" s="30"/>
      <c r="AN225" s="30"/>
      <c r="AO225" s="30"/>
      <c r="AP225" s="30"/>
      <c r="AQ225" s="30"/>
      <c r="AR225" s="30"/>
      <c r="AS225" s="31" t="s">
        <v>20</v>
      </c>
      <c r="AT225" s="31"/>
      <c r="AU225" s="31"/>
      <c r="AV225" s="31"/>
      <c r="AW225" s="31"/>
      <c r="AX225" s="31"/>
      <c r="AY225" s="31"/>
      <c r="AZ225" s="31"/>
      <c r="BA225" s="31"/>
      <c r="BB225" s="31"/>
      <c r="BC225" s="31"/>
      <c r="BD225" s="31"/>
      <c r="BE225" s="31"/>
      <c r="BF225" s="31"/>
      <c r="BG225" s="31"/>
    </row>
    <row r="226" spans="1:59" x14ac:dyDescent="0.3">
      <c r="N226" s="11"/>
      <c r="AR226" s="11"/>
      <c r="BG226" s="11"/>
    </row>
    <row r="227" spans="1:59" x14ac:dyDescent="0.3">
      <c r="N227" s="11"/>
      <c r="AR227" s="11"/>
      <c r="BG227" s="11"/>
    </row>
    <row r="228" spans="1:59" x14ac:dyDescent="0.3">
      <c r="N228" s="11"/>
      <c r="AR228" s="11"/>
      <c r="BG228" s="11"/>
    </row>
    <row r="229" spans="1:59" x14ac:dyDescent="0.3">
      <c r="N229" s="11"/>
      <c r="AR229" s="11"/>
      <c r="BG229" s="11"/>
    </row>
    <row r="230" spans="1:59" x14ac:dyDescent="0.3">
      <c r="N230" s="11"/>
      <c r="AR230" s="11"/>
      <c r="BG230" s="11"/>
    </row>
    <row r="231" spans="1:59" x14ac:dyDescent="0.3">
      <c r="N231" s="11"/>
      <c r="AR231" s="11"/>
      <c r="BG231" s="11"/>
    </row>
    <row r="232" spans="1:59" x14ac:dyDescent="0.3">
      <c r="N232" s="11"/>
      <c r="AR232" s="11"/>
      <c r="BG232" s="11"/>
    </row>
    <row r="233" spans="1:59" x14ac:dyDescent="0.3">
      <c r="N233" s="11"/>
      <c r="AR233" s="11"/>
      <c r="BG233" s="11"/>
    </row>
    <row r="234" spans="1:59" x14ac:dyDescent="0.3">
      <c r="N234" s="11"/>
      <c r="AR234" s="11"/>
      <c r="BG234" s="11"/>
    </row>
    <row r="235" spans="1:59" x14ac:dyDescent="0.3">
      <c r="N235" s="11"/>
      <c r="AR235" s="11"/>
      <c r="BG235" s="11"/>
    </row>
    <row r="236" spans="1:59" x14ac:dyDescent="0.3">
      <c r="N236" s="11"/>
      <c r="AR236" s="11"/>
      <c r="BG236" s="11"/>
    </row>
    <row r="237" spans="1:59" x14ac:dyDescent="0.3">
      <c r="N237" s="11"/>
      <c r="AR237" s="11"/>
      <c r="BG237" s="11"/>
    </row>
    <row r="238" spans="1:59" x14ac:dyDescent="0.3">
      <c r="N238" s="11"/>
      <c r="AR238" s="11"/>
      <c r="BG238" s="11"/>
    </row>
    <row r="239" spans="1:59" x14ac:dyDescent="0.3">
      <c r="N239" s="11"/>
      <c r="AR239" s="11"/>
      <c r="BG239" s="11"/>
    </row>
    <row r="240" spans="1:59" x14ac:dyDescent="0.3">
      <c r="N240" s="11"/>
      <c r="AR240" s="11"/>
      <c r="BG240" s="11"/>
    </row>
    <row r="241" spans="14:59" x14ac:dyDescent="0.3">
      <c r="N241" s="11"/>
      <c r="AR241" s="11"/>
      <c r="BG241" s="11"/>
    </row>
    <row r="242" spans="14:59" x14ac:dyDescent="0.3">
      <c r="N242" s="11"/>
      <c r="AR242" s="11"/>
      <c r="BG242" s="11"/>
    </row>
    <row r="243" spans="14:59" x14ac:dyDescent="0.3">
      <c r="N243" s="11"/>
      <c r="AR243" s="11"/>
      <c r="BG243" s="11"/>
    </row>
    <row r="244" spans="14:59" x14ac:dyDescent="0.3">
      <c r="N244" s="11"/>
      <c r="AR244" s="11"/>
      <c r="BG244" s="11"/>
    </row>
    <row r="245" spans="14:59" x14ac:dyDescent="0.3">
      <c r="N245" s="11"/>
      <c r="AR245" s="11"/>
      <c r="BG245" s="11"/>
    </row>
    <row r="246" spans="14:59" x14ac:dyDescent="0.3">
      <c r="N246" s="11"/>
      <c r="AR246" s="11"/>
      <c r="BG246" s="11"/>
    </row>
    <row r="247" spans="14:59" x14ac:dyDescent="0.3">
      <c r="N247" s="11"/>
      <c r="AR247" s="11"/>
      <c r="BG247" s="11"/>
    </row>
    <row r="248" spans="14:59" x14ac:dyDescent="0.3">
      <c r="N248" s="11"/>
      <c r="AR248" s="11"/>
      <c r="BG248" s="11"/>
    </row>
    <row r="249" spans="14:59" x14ac:dyDescent="0.3">
      <c r="N249" s="11"/>
      <c r="AR249" s="11"/>
      <c r="BG249" s="11"/>
    </row>
    <row r="250" spans="14:59" x14ac:dyDescent="0.3">
      <c r="N250" s="11"/>
      <c r="AR250" s="11"/>
      <c r="BG250" s="11"/>
    </row>
    <row r="251" spans="14:59" x14ac:dyDescent="0.3">
      <c r="N251" s="11"/>
      <c r="AR251" s="11"/>
      <c r="BG251" s="11"/>
    </row>
    <row r="252" spans="14:59" x14ac:dyDescent="0.3">
      <c r="N252" s="11"/>
      <c r="AR252" s="11"/>
      <c r="BG252" s="11"/>
    </row>
    <row r="253" spans="14:59" x14ac:dyDescent="0.3">
      <c r="N253" s="11"/>
      <c r="AR253" s="11"/>
      <c r="BG253" s="11"/>
    </row>
    <row r="254" spans="14:59" x14ac:dyDescent="0.3">
      <c r="N254" s="11"/>
      <c r="AR254" s="11"/>
      <c r="BG254" s="11"/>
    </row>
    <row r="255" spans="14:59" x14ac:dyDescent="0.3">
      <c r="N255" s="11"/>
      <c r="AR255" s="11"/>
      <c r="BG255" s="11"/>
    </row>
    <row r="256" spans="14:59" x14ac:dyDescent="0.3">
      <c r="N256" s="11"/>
      <c r="AR256" s="11"/>
      <c r="BG256" s="11"/>
    </row>
    <row r="257" spans="14:59" x14ac:dyDescent="0.3">
      <c r="N257" s="11"/>
      <c r="AR257" s="11"/>
      <c r="BG257" s="11"/>
    </row>
    <row r="258" spans="14:59" x14ac:dyDescent="0.3">
      <c r="N258" s="11"/>
      <c r="AR258" s="11"/>
      <c r="BG258" s="11"/>
    </row>
    <row r="259" spans="14:59" x14ac:dyDescent="0.3">
      <c r="N259" s="11"/>
      <c r="AR259" s="11"/>
      <c r="BG259" s="11"/>
    </row>
    <row r="260" spans="14:59" x14ac:dyDescent="0.3">
      <c r="N260" s="11"/>
      <c r="AR260" s="11"/>
      <c r="BG260" s="11"/>
    </row>
    <row r="261" spans="14:59" x14ac:dyDescent="0.3">
      <c r="N261" s="11"/>
      <c r="AR261" s="11"/>
      <c r="BG261" s="11"/>
    </row>
    <row r="262" spans="14:59" x14ac:dyDescent="0.3">
      <c r="N262" s="11"/>
      <c r="AR262" s="11"/>
      <c r="BG262" s="11"/>
    </row>
    <row r="263" spans="14:59" x14ac:dyDescent="0.3">
      <c r="N263" s="11"/>
      <c r="AR263" s="11"/>
      <c r="BG263" s="11"/>
    </row>
    <row r="264" spans="14:59" x14ac:dyDescent="0.3">
      <c r="N264" s="11"/>
      <c r="AR264" s="11"/>
      <c r="BG264" s="11"/>
    </row>
    <row r="265" spans="14:59" x14ac:dyDescent="0.3">
      <c r="N265" s="11"/>
      <c r="AR265" s="11"/>
      <c r="BG265" s="11"/>
    </row>
    <row r="266" spans="14:59" x14ac:dyDescent="0.3">
      <c r="N266" s="11"/>
      <c r="AR266" s="11"/>
      <c r="BG266" s="11"/>
    </row>
    <row r="267" spans="14:59" x14ac:dyDescent="0.3">
      <c r="N267" s="11"/>
      <c r="AR267" s="11"/>
      <c r="BG267" s="11"/>
    </row>
    <row r="268" spans="14:59" x14ac:dyDescent="0.3">
      <c r="N268" s="11"/>
      <c r="AR268" s="11"/>
      <c r="BG268" s="11"/>
    </row>
    <row r="269" spans="14:59" x14ac:dyDescent="0.3">
      <c r="N269" s="11"/>
      <c r="AR269" s="11"/>
      <c r="BG269" s="11"/>
    </row>
    <row r="270" spans="14:59" x14ac:dyDescent="0.3">
      <c r="N270" s="11"/>
      <c r="AR270" s="11"/>
      <c r="BG270" s="11"/>
    </row>
    <row r="271" spans="14:59" x14ac:dyDescent="0.3">
      <c r="N271" s="11"/>
      <c r="AR271" s="11"/>
      <c r="BG271" s="11"/>
    </row>
    <row r="272" spans="14:59" x14ac:dyDescent="0.3">
      <c r="N272" s="11"/>
      <c r="AR272" s="11"/>
      <c r="BG272" s="11"/>
    </row>
    <row r="273" spans="1:59" x14ac:dyDescent="0.3">
      <c r="N273" s="11"/>
      <c r="AR273" s="11"/>
      <c r="BG273" s="11"/>
    </row>
    <row r="274" spans="1:59" x14ac:dyDescent="0.3">
      <c r="N274" s="11"/>
      <c r="AR274" s="11"/>
      <c r="BG274" s="11"/>
    </row>
    <row r="275" spans="1:59" x14ac:dyDescent="0.3">
      <c r="N275" s="11"/>
      <c r="AR275" s="11"/>
      <c r="BG275" s="11"/>
    </row>
    <row r="276" spans="1:59" x14ac:dyDescent="0.3">
      <c r="N276" s="11"/>
      <c r="AR276" s="11"/>
      <c r="BG276" s="11"/>
    </row>
    <row r="277" spans="1:59" x14ac:dyDescent="0.3">
      <c r="N277" s="11"/>
      <c r="AR277" s="11"/>
      <c r="BG277" s="11"/>
    </row>
    <row r="278" spans="1:59" x14ac:dyDescent="0.3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1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2"/>
      <c r="AE278" s="15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1"/>
      <c r="AS278" s="10"/>
      <c r="AT278" s="10"/>
      <c r="AU278" s="10"/>
      <c r="AV278" s="10"/>
      <c r="AW278" s="10"/>
      <c r="AX278" s="10"/>
      <c r="AY278" s="10"/>
      <c r="AZ278" s="10"/>
      <c r="BA278" s="10"/>
      <c r="BB278" s="10"/>
      <c r="BC278" s="10"/>
      <c r="BD278" s="10"/>
      <c r="BE278" s="10"/>
      <c r="BF278" s="10"/>
      <c r="BG278" s="12"/>
    </row>
    <row r="279" spans="1:59" x14ac:dyDescent="0.3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9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2"/>
      <c r="AE279" s="15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9"/>
      <c r="AS279" s="10"/>
      <c r="AT279" s="10"/>
      <c r="AU279" s="10"/>
      <c r="AV279" s="10"/>
      <c r="AW279" s="10"/>
      <c r="AX279" s="10"/>
      <c r="AY279" s="10"/>
      <c r="AZ279" s="10"/>
      <c r="BA279" s="10"/>
      <c r="BB279" s="10"/>
      <c r="BC279" s="10"/>
      <c r="BD279" s="10"/>
      <c r="BE279" s="10"/>
      <c r="BF279" s="10"/>
      <c r="BG279" s="12"/>
    </row>
    <row r="280" spans="1:59" x14ac:dyDescent="0.3">
      <c r="A280" s="37" t="s">
        <v>28</v>
      </c>
      <c r="B280" s="37"/>
      <c r="C280" s="37"/>
      <c r="D280" s="37"/>
      <c r="E280" s="37"/>
      <c r="F280" s="37"/>
      <c r="G280" s="37"/>
      <c r="H280" s="37"/>
      <c r="I280" s="37"/>
      <c r="J280" s="37"/>
      <c r="K280" s="37"/>
      <c r="L280" s="37"/>
      <c r="M280" s="37"/>
      <c r="N280" s="39"/>
      <c r="O280" s="37"/>
      <c r="P280" s="37"/>
      <c r="Q280" s="37"/>
      <c r="R280" s="37"/>
      <c r="S280" s="37"/>
      <c r="T280" s="37"/>
      <c r="U280" s="37"/>
      <c r="V280" s="37"/>
      <c r="W280" s="37"/>
      <c r="X280" s="37"/>
      <c r="Y280" s="37"/>
      <c r="Z280" s="37"/>
      <c r="AA280" s="37"/>
      <c r="AB280" s="37"/>
      <c r="AC280" s="37"/>
      <c r="AD280" s="18"/>
      <c r="AE280" s="37" t="s">
        <v>28</v>
      </c>
      <c r="AF280" s="37"/>
      <c r="AG280" s="37"/>
      <c r="AH280" s="37"/>
      <c r="AI280" s="37"/>
      <c r="AJ280" s="37"/>
      <c r="AK280" s="37"/>
      <c r="AL280" s="37"/>
      <c r="AM280" s="37"/>
      <c r="AN280" s="37"/>
      <c r="AO280" s="37"/>
      <c r="AP280" s="37"/>
      <c r="AQ280" s="37"/>
      <c r="AR280" s="39"/>
      <c r="AS280" s="37"/>
      <c r="AT280" s="37"/>
      <c r="AU280" s="37"/>
      <c r="AV280" s="37"/>
      <c r="AW280" s="37"/>
      <c r="AX280" s="37"/>
      <c r="AY280" s="37"/>
      <c r="AZ280" s="37"/>
      <c r="BA280" s="37"/>
      <c r="BB280" s="37"/>
      <c r="BC280" s="37"/>
      <c r="BD280" s="37"/>
      <c r="BE280" s="37"/>
      <c r="BF280" s="37"/>
      <c r="BG280" s="37"/>
    </row>
    <row r="281" spans="1:59" x14ac:dyDescent="0.3">
      <c r="A281" s="38" t="s">
        <v>29</v>
      </c>
      <c r="B281" s="38"/>
      <c r="C281" s="38"/>
      <c r="D281" s="38"/>
      <c r="E281" s="38"/>
      <c r="F281" s="38"/>
      <c r="G281" s="38"/>
      <c r="H281" s="38"/>
      <c r="I281" s="38"/>
      <c r="J281" s="38"/>
      <c r="K281" s="38"/>
      <c r="L281" s="38"/>
      <c r="M281" s="38"/>
      <c r="N281" s="38"/>
      <c r="O281" s="38"/>
      <c r="P281" s="38"/>
      <c r="Q281" s="38"/>
      <c r="R281" s="38"/>
      <c r="S281" s="38"/>
      <c r="T281" s="38"/>
      <c r="U281" s="38"/>
      <c r="V281" s="38"/>
      <c r="W281" s="38"/>
      <c r="X281" s="38"/>
      <c r="Y281" s="38"/>
      <c r="Z281" s="38"/>
      <c r="AA281" s="38"/>
      <c r="AB281" s="38"/>
      <c r="AC281" s="38"/>
      <c r="AD281" s="18"/>
      <c r="AE281" s="38" t="s">
        <v>29</v>
      </c>
      <c r="AF281" s="38"/>
      <c r="AG281" s="38"/>
      <c r="AH281" s="38"/>
      <c r="AI281" s="38"/>
      <c r="AJ281" s="38"/>
      <c r="AK281" s="38"/>
      <c r="AL281" s="38"/>
      <c r="AM281" s="38"/>
      <c r="AN281" s="38"/>
      <c r="AO281" s="38"/>
      <c r="AP281" s="38"/>
      <c r="AQ281" s="38"/>
      <c r="AR281" s="38"/>
      <c r="AS281" s="38"/>
      <c r="AT281" s="38"/>
      <c r="AU281" s="38"/>
      <c r="AV281" s="38"/>
      <c r="AW281" s="38"/>
      <c r="AX281" s="38"/>
      <c r="AY281" s="38"/>
      <c r="AZ281" s="38"/>
      <c r="BA281" s="38"/>
      <c r="BB281" s="38"/>
      <c r="BC281" s="38"/>
      <c r="BD281" s="38"/>
      <c r="BE281" s="38"/>
      <c r="BF281" s="38"/>
      <c r="BG281" s="38"/>
    </row>
    <row r="282" spans="1:59" x14ac:dyDescent="0.3">
      <c r="A282" s="30" t="s">
        <v>19</v>
      </c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1" t="s">
        <v>20</v>
      </c>
      <c r="P282" s="31"/>
      <c r="Q282" s="31"/>
      <c r="R282" s="31"/>
      <c r="S282" s="31"/>
      <c r="T282" s="31"/>
      <c r="U282" s="31"/>
      <c r="V282" s="31"/>
      <c r="W282" s="31"/>
      <c r="X282" s="31"/>
      <c r="Y282" s="31"/>
      <c r="Z282" s="31"/>
      <c r="AA282" s="31"/>
      <c r="AB282" s="31"/>
      <c r="AC282" s="31"/>
      <c r="AD282" s="18"/>
      <c r="AE282" s="30" t="s">
        <v>19</v>
      </c>
      <c r="AF282" s="30"/>
      <c r="AG282" s="30"/>
      <c r="AH282" s="30"/>
      <c r="AI282" s="30"/>
      <c r="AJ282" s="30"/>
      <c r="AK282" s="30"/>
      <c r="AL282" s="30"/>
      <c r="AM282" s="30"/>
      <c r="AN282" s="30"/>
      <c r="AO282" s="30"/>
      <c r="AP282" s="30"/>
      <c r="AQ282" s="30"/>
      <c r="AR282" s="30"/>
      <c r="AS282" s="31" t="s">
        <v>20</v>
      </c>
      <c r="AT282" s="31"/>
      <c r="AU282" s="31"/>
      <c r="AV282" s="31"/>
      <c r="AW282" s="31"/>
      <c r="AX282" s="31"/>
      <c r="AY282" s="31"/>
      <c r="AZ282" s="31"/>
      <c r="BA282" s="31"/>
      <c r="BB282" s="31"/>
      <c r="BC282" s="31"/>
      <c r="BD282" s="31"/>
      <c r="BE282" s="31"/>
      <c r="BF282" s="31"/>
      <c r="BG282" s="31"/>
    </row>
    <row r="283" spans="1:59" x14ac:dyDescent="0.3">
      <c r="N283" s="11"/>
      <c r="AR283" s="11"/>
      <c r="BG283" s="11"/>
    </row>
    <row r="284" spans="1:59" x14ac:dyDescent="0.3">
      <c r="N284" s="11"/>
      <c r="AR284" s="11"/>
      <c r="BG284" s="11"/>
    </row>
    <row r="285" spans="1:59" x14ac:dyDescent="0.3">
      <c r="N285" s="11"/>
      <c r="AR285" s="11"/>
      <c r="BG285" s="11"/>
    </row>
    <row r="286" spans="1:59" x14ac:dyDescent="0.3">
      <c r="N286" s="11"/>
      <c r="AR286" s="11"/>
      <c r="BG286" s="11"/>
    </row>
    <row r="287" spans="1:59" x14ac:dyDescent="0.3">
      <c r="N287" s="11"/>
      <c r="AR287" s="11"/>
      <c r="BG287" s="11"/>
    </row>
    <row r="288" spans="1:59" x14ac:dyDescent="0.3">
      <c r="N288" s="11"/>
      <c r="AR288" s="11"/>
      <c r="BG288" s="11"/>
    </row>
    <row r="289" spans="14:59" x14ac:dyDescent="0.3">
      <c r="N289" s="11"/>
      <c r="AR289" s="11"/>
      <c r="BG289" s="11"/>
    </row>
    <row r="290" spans="14:59" x14ac:dyDescent="0.3">
      <c r="N290" s="11"/>
      <c r="AR290" s="11"/>
      <c r="BG290" s="11"/>
    </row>
    <row r="291" spans="14:59" x14ac:dyDescent="0.3">
      <c r="N291" s="11"/>
      <c r="AR291" s="11"/>
      <c r="BG291" s="11"/>
    </row>
    <row r="292" spans="14:59" x14ac:dyDescent="0.3">
      <c r="N292" s="11"/>
      <c r="AR292" s="11"/>
      <c r="BG292" s="11"/>
    </row>
    <row r="293" spans="14:59" x14ac:dyDescent="0.3">
      <c r="N293" s="11"/>
      <c r="AR293" s="11"/>
      <c r="BG293" s="11"/>
    </row>
    <row r="294" spans="14:59" x14ac:dyDescent="0.3">
      <c r="N294" s="11"/>
      <c r="AR294" s="11"/>
      <c r="BG294" s="11"/>
    </row>
    <row r="295" spans="14:59" x14ac:dyDescent="0.3">
      <c r="N295" s="11"/>
      <c r="AR295" s="11"/>
      <c r="BG295" s="11"/>
    </row>
    <row r="296" spans="14:59" x14ac:dyDescent="0.3">
      <c r="N296" s="11"/>
      <c r="AR296" s="11"/>
      <c r="BG296" s="11"/>
    </row>
    <row r="297" spans="14:59" x14ac:dyDescent="0.3">
      <c r="N297" s="11"/>
      <c r="AR297" s="11"/>
      <c r="BG297" s="11"/>
    </row>
    <row r="298" spans="14:59" x14ac:dyDescent="0.3">
      <c r="N298" s="11"/>
      <c r="AR298" s="11"/>
      <c r="BG298" s="11"/>
    </row>
    <row r="299" spans="14:59" x14ac:dyDescent="0.3">
      <c r="N299" s="11"/>
      <c r="AR299" s="11"/>
      <c r="BG299" s="11"/>
    </row>
    <row r="300" spans="14:59" x14ac:dyDescent="0.3">
      <c r="N300" s="11"/>
      <c r="AR300" s="11"/>
      <c r="BG300" s="11"/>
    </row>
    <row r="301" spans="14:59" x14ac:dyDescent="0.3">
      <c r="N301" s="11"/>
      <c r="AR301" s="11"/>
      <c r="BG301" s="11"/>
    </row>
    <row r="302" spans="14:59" x14ac:dyDescent="0.3">
      <c r="N302" s="11"/>
      <c r="AR302" s="11"/>
      <c r="BG302" s="11"/>
    </row>
    <row r="303" spans="14:59" x14ac:dyDescent="0.3">
      <c r="N303" s="11"/>
      <c r="AR303" s="11"/>
      <c r="BG303" s="11"/>
    </row>
    <row r="304" spans="14:59" x14ac:dyDescent="0.3">
      <c r="N304" s="11"/>
      <c r="AR304" s="11"/>
      <c r="BG304" s="11"/>
    </row>
    <row r="305" spans="14:59" x14ac:dyDescent="0.3">
      <c r="N305" s="11"/>
      <c r="AR305" s="11"/>
      <c r="BG305" s="11"/>
    </row>
    <row r="306" spans="14:59" x14ac:dyDescent="0.3">
      <c r="N306" s="11"/>
      <c r="AR306" s="11"/>
      <c r="BG306" s="11"/>
    </row>
    <row r="307" spans="14:59" x14ac:dyDescent="0.3">
      <c r="N307" s="11"/>
      <c r="AR307" s="11"/>
      <c r="BG307" s="11"/>
    </row>
    <row r="308" spans="14:59" x14ac:dyDescent="0.3">
      <c r="N308" s="11"/>
      <c r="AR308" s="11"/>
      <c r="BG308" s="11"/>
    </row>
    <row r="309" spans="14:59" x14ac:dyDescent="0.3">
      <c r="N309" s="11"/>
      <c r="AR309" s="11"/>
      <c r="BG309" s="11"/>
    </row>
    <row r="310" spans="14:59" x14ac:dyDescent="0.3">
      <c r="N310" s="11"/>
      <c r="AR310" s="11"/>
      <c r="BG310" s="11"/>
    </row>
    <row r="311" spans="14:59" x14ac:dyDescent="0.3">
      <c r="N311" s="11"/>
      <c r="AR311" s="11"/>
      <c r="BG311" s="11"/>
    </row>
    <row r="312" spans="14:59" x14ac:dyDescent="0.3">
      <c r="N312" s="11"/>
      <c r="AR312" s="11"/>
      <c r="BG312" s="11"/>
    </row>
    <row r="313" spans="14:59" x14ac:dyDescent="0.3">
      <c r="N313" s="11"/>
      <c r="AR313" s="11"/>
      <c r="BG313" s="11"/>
    </row>
    <row r="314" spans="14:59" x14ac:dyDescent="0.3">
      <c r="N314" s="11"/>
      <c r="AR314" s="11"/>
      <c r="BG314" s="11"/>
    </row>
    <row r="315" spans="14:59" x14ac:dyDescent="0.3">
      <c r="N315" s="11"/>
      <c r="AR315" s="11"/>
      <c r="BG315" s="11"/>
    </row>
    <row r="316" spans="14:59" x14ac:dyDescent="0.3">
      <c r="N316" s="11"/>
      <c r="AR316" s="11"/>
      <c r="BG316" s="11"/>
    </row>
    <row r="317" spans="14:59" x14ac:dyDescent="0.3">
      <c r="N317" s="11"/>
      <c r="AR317" s="11"/>
      <c r="BG317" s="11"/>
    </row>
    <row r="318" spans="14:59" x14ac:dyDescent="0.3">
      <c r="N318" s="11"/>
      <c r="AR318" s="11"/>
      <c r="BG318" s="11"/>
    </row>
    <row r="319" spans="14:59" x14ac:dyDescent="0.3">
      <c r="N319" s="11"/>
      <c r="AR319" s="11"/>
      <c r="BG319" s="11"/>
    </row>
    <row r="320" spans="14:59" x14ac:dyDescent="0.3">
      <c r="N320" s="11"/>
      <c r="AR320" s="11"/>
      <c r="BG320" s="11"/>
    </row>
    <row r="321" spans="1:59" x14ac:dyDescent="0.3">
      <c r="N321" s="11"/>
      <c r="AR321" s="11"/>
      <c r="BG321" s="11"/>
    </row>
    <row r="322" spans="1:59" x14ac:dyDescent="0.3">
      <c r="N322" s="11"/>
      <c r="AR322" s="11"/>
      <c r="BG322" s="11"/>
    </row>
    <row r="323" spans="1:59" x14ac:dyDescent="0.3">
      <c r="N323" s="11"/>
      <c r="AR323" s="11"/>
      <c r="BG323" s="11"/>
    </row>
    <row r="324" spans="1:59" x14ac:dyDescent="0.3">
      <c r="N324" s="11"/>
      <c r="AR324" s="11"/>
      <c r="BG324" s="11"/>
    </row>
    <row r="325" spans="1:59" x14ac:dyDescent="0.3">
      <c r="N325" s="11"/>
      <c r="AR325" s="11"/>
      <c r="BG325" s="11"/>
    </row>
    <row r="326" spans="1:59" x14ac:dyDescent="0.3">
      <c r="N326" s="11"/>
      <c r="AR326" s="11"/>
      <c r="BG326" s="11"/>
    </row>
    <row r="327" spans="1:59" x14ac:dyDescent="0.3">
      <c r="N327" s="11"/>
      <c r="AR327" s="11"/>
      <c r="BG327" s="11"/>
    </row>
    <row r="328" spans="1:59" x14ac:dyDescent="0.3">
      <c r="N328" s="11"/>
      <c r="AR328" s="11"/>
      <c r="BG328" s="11"/>
    </row>
    <row r="329" spans="1:59" x14ac:dyDescent="0.3">
      <c r="N329" s="11"/>
      <c r="AR329" s="11"/>
      <c r="BG329" s="11"/>
    </row>
    <row r="330" spans="1:59" x14ac:dyDescent="0.3">
      <c r="N330" s="11"/>
      <c r="AR330" s="11"/>
      <c r="BG330" s="11"/>
    </row>
    <row r="331" spans="1:59" x14ac:dyDescent="0.3">
      <c r="N331" s="11"/>
      <c r="AR331" s="11"/>
      <c r="BG331" s="11"/>
    </row>
    <row r="332" spans="1:59" x14ac:dyDescent="0.3">
      <c r="N332" s="11"/>
      <c r="AR332" s="11"/>
      <c r="BG332" s="11"/>
    </row>
    <row r="333" spans="1:59" x14ac:dyDescent="0.3">
      <c r="N333" s="11"/>
      <c r="AR333" s="11"/>
      <c r="BG333" s="11"/>
    </row>
    <row r="334" spans="1:59" x14ac:dyDescent="0.3">
      <c r="N334" s="11"/>
      <c r="AR334" s="11"/>
      <c r="BG334" s="11"/>
    </row>
    <row r="335" spans="1:59" x14ac:dyDescent="0.3">
      <c r="A335" s="10"/>
      <c r="B335" s="10"/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2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2"/>
      <c r="AE335" s="15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2"/>
      <c r="AS335" s="10"/>
      <c r="AT335" s="10"/>
      <c r="AU335" s="10"/>
      <c r="AV335" s="10"/>
      <c r="AW335" s="10"/>
      <c r="AX335" s="10"/>
      <c r="AY335" s="10"/>
      <c r="AZ335" s="10"/>
      <c r="BA335" s="10"/>
      <c r="BB335" s="10"/>
      <c r="BC335" s="10"/>
      <c r="BD335" s="10"/>
      <c r="BE335" s="10"/>
      <c r="BF335" s="10"/>
      <c r="BG335" s="12"/>
    </row>
    <row r="336" spans="1:59" x14ac:dyDescent="0.3">
      <c r="A336" s="38" t="s">
        <v>30</v>
      </c>
      <c r="B336" s="38"/>
      <c r="C336" s="38"/>
      <c r="D336" s="38"/>
      <c r="E336" s="38"/>
      <c r="F336" s="38"/>
      <c r="G336" s="38"/>
      <c r="H336" s="38"/>
      <c r="I336" s="38"/>
      <c r="J336" s="38"/>
      <c r="K336" s="38"/>
      <c r="L336" s="38"/>
      <c r="M336" s="38"/>
      <c r="N336" s="38"/>
      <c r="O336" s="38"/>
      <c r="P336" s="38"/>
      <c r="Q336" s="38"/>
      <c r="R336" s="38"/>
      <c r="S336" s="38"/>
      <c r="T336" s="38"/>
      <c r="U336" s="38"/>
      <c r="V336" s="38"/>
      <c r="W336" s="38"/>
      <c r="X336" s="38"/>
      <c r="Y336" s="38"/>
      <c r="Z336" s="38"/>
      <c r="AA336" s="38"/>
      <c r="AB336" s="38"/>
      <c r="AC336" s="38"/>
      <c r="AD336" s="18"/>
      <c r="AE336" s="38" t="s">
        <v>30</v>
      </c>
      <c r="AF336" s="38"/>
      <c r="AG336" s="38"/>
      <c r="AH336" s="38"/>
      <c r="AI336" s="38"/>
      <c r="AJ336" s="38"/>
      <c r="AK336" s="38"/>
      <c r="AL336" s="38"/>
      <c r="AM336" s="38"/>
      <c r="AN336" s="38"/>
      <c r="AO336" s="38"/>
      <c r="AP336" s="38"/>
      <c r="AQ336" s="38"/>
      <c r="AR336" s="38"/>
      <c r="AS336" s="38"/>
      <c r="AT336" s="38"/>
      <c r="AU336" s="38"/>
      <c r="AV336" s="38"/>
      <c r="AW336" s="38"/>
      <c r="AX336" s="38"/>
      <c r="AY336" s="38"/>
      <c r="AZ336" s="38"/>
      <c r="BA336" s="38"/>
      <c r="BB336" s="38"/>
      <c r="BC336" s="38"/>
      <c r="BD336" s="38"/>
      <c r="BE336" s="38"/>
      <c r="BF336" s="38"/>
      <c r="BG336" s="38"/>
    </row>
    <row r="337" spans="1:59" x14ac:dyDescent="0.3">
      <c r="A337" s="30" t="s">
        <v>19</v>
      </c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1" t="s">
        <v>20</v>
      </c>
      <c r="P337" s="31"/>
      <c r="Q337" s="31"/>
      <c r="R337" s="31"/>
      <c r="S337" s="31"/>
      <c r="T337" s="31"/>
      <c r="U337" s="31"/>
      <c r="V337" s="31"/>
      <c r="W337" s="31"/>
      <c r="X337" s="31"/>
      <c r="Y337" s="31"/>
      <c r="Z337" s="31"/>
      <c r="AA337" s="31"/>
      <c r="AB337" s="31"/>
      <c r="AC337" s="31"/>
      <c r="AD337" s="18"/>
      <c r="AE337" s="30" t="s">
        <v>19</v>
      </c>
      <c r="AF337" s="30"/>
      <c r="AG337" s="30"/>
      <c r="AH337" s="30"/>
      <c r="AI337" s="30"/>
      <c r="AJ337" s="30"/>
      <c r="AK337" s="30"/>
      <c r="AL337" s="30"/>
      <c r="AM337" s="30"/>
      <c r="AN337" s="30"/>
      <c r="AO337" s="30"/>
      <c r="AP337" s="30"/>
      <c r="AQ337" s="30"/>
      <c r="AR337" s="30"/>
      <c r="AS337" s="31" t="s">
        <v>20</v>
      </c>
      <c r="AT337" s="31"/>
      <c r="AU337" s="31"/>
      <c r="AV337" s="31"/>
      <c r="AW337" s="31"/>
      <c r="AX337" s="31"/>
      <c r="AY337" s="31"/>
      <c r="AZ337" s="31"/>
      <c r="BA337" s="31"/>
      <c r="BB337" s="31"/>
      <c r="BC337" s="31"/>
      <c r="BD337" s="31"/>
      <c r="BE337" s="31"/>
      <c r="BF337" s="31"/>
      <c r="BG337" s="31"/>
    </row>
    <row r="338" spans="1:59" x14ac:dyDescent="0.3">
      <c r="N338" s="11"/>
      <c r="AR338" s="11"/>
      <c r="BG338" s="11"/>
    </row>
    <row r="339" spans="1:59" x14ac:dyDescent="0.3">
      <c r="N339" s="11"/>
      <c r="AR339" s="11"/>
      <c r="BG339" s="11"/>
    </row>
    <row r="340" spans="1:59" x14ac:dyDescent="0.3">
      <c r="N340" s="11"/>
      <c r="AR340" s="11"/>
      <c r="BG340" s="11"/>
    </row>
    <row r="341" spans="1:59" x14ac:dyDescent="0.3">
      <c r="N341" s="11"/>
      <c r="AR341" s="11"/>
      <c r="BG341" s="11"/>
    </row>
    <row r="342" spans="1:59" x14ac:dyDescent="0.3">
      <c r="N342" s="11"/>
      <c r="AR342" s="11"/>
      <c r="BG342" s="11"/>
    </row>
    <row r="343" spans="1:59" x14ac:dyDescent="0.3">
      <c r="N343" s="11"/>
      <c r="AR343" s="11"/>
      <c r="BG343" s="11"/>
    </row>
    <row r="344" spans="1:59" x14ac:dyDescent="0.3">
      <c r="N344" s="11"/>
      <c r="AR344" s="11"/>
      <c r="BG344" s="11"/>
    </row>
    <row r="345" spans="1:59" x14ac:dyDescent="0.3">
      <c r="N345" s="11"/>
      <c r="AR345" s="11"/>
      <c r="BG345" s="11"/>
    </row>
    <row r="346" spans="1:59" x14ac:dyDescent="0.3">
      <c r="N346" s="11"/>
      <c r="AR346" s="11"/>
      <c r="BG346" s="11"/>
    </row>
    <row r="347" spans="1:59" x14ac:dyDescent="0.3">
      <c r="N347" s="11"/>
      <c r="AR347" s="11"/>
      <c r="BG347" s="11"/>
    </row>
    <row r="348" spans="1:59" x14ac:dyDescent="0.3">
      <c r="N348" s="11"/>
      <c r="AR348" s="11"/>
      <c r="BG348" s="11"/>
    </row>
    <row r="349" spans="1:59" x14ac:dyDescent="0.3">
      <c r="N349" s="11"/>
      <c r="AR349" s="11"/>
      <c r="BG349" s="11"/>
    </row>
    <row r="350" spans="1:59" x14ac:dyDescent="0.3">
      <c r="N350" s="11"/>
      <c r="AR350" s="11"/>
      <c r="BG350" s="11"/>
    </row>
    <row r="351" spans="1:59" x14ac:dyDescent="0.3">
      <c r="N351" s="11"/>
      <c r="AR351" s="11"/>
      <c r="BG351" s="11"/>
    </row>
    <row r="352" spans="1:59" x14ac:dyDescent="0.3">
      <c r="N352" s="11"/>
      <c r="AR352" s="11"/>
      <c r="BG352" s="11"/>
    </row>
    <row r="353" spans="14:59" x14ac:dyDescent="0.3">
      <c r="N353" s="11"/>
      <c r="AR353" s="11"/>
      <c r="BG353" s="11"/>
    </row>
    <row r="354" spans="14:59" x14ac:dyDescent="0.3">
      <c r="N354" s="11"/>
      <c r="AR354" s="11"/>
      <c r="BG354" s="11"/>
    </row>
    <row r="355" spans="14:59" x14ac:dyDescent="0.3">
      <c r="N355" s="11"/>
      <c r="AR355" s="11"/>
      <c r="BG355" s="11"/>
    </row>
    <row r="356" spans="14:59" x14ac:dyDescent="0.3">
      <c r="N356" s="11"/>
      <c r="AR356" s="11"/>
      <c r="BG356" s="11"/>
    </row>
    <row r="357" spans="14:59" x14ac:dyDescent="0.3">
      <c r="N357" s="11"/>
      <c r="AR357" s="11"/>
      <c r="BG357" s="11"/>
    </row>
    <row r="358" spans="14:59" x14ac:dyDescent="0.3">
      <c r="N358" s="11"/>
      <c r="AR358" s="11"/>
      <c r="BG358" s="11"/>
    </row>
    <row r="359" spans="14:59" x14ac:dyDescent="0.3">
      <c r="N359" s="11"/>
      <c r="AR359" s="11"/>
      <c r="BG359" s="11"/>
    </row>
    <row r="360" spans="14:59" x14ac:dyDescent="0.3">
      <c r="N360" s="11"/>
      <c r="AR360" s="11"/>
      <c r="BG360" s="11"/>
    </row>
    <row r="361" spans="14:59" x14ac:dyDescent="0.3">
      <c r="N361" s="11"/>
      <c r="AR361" s="11"/>
      <c r="BG361" s="11"/>
    </row>
    <row r="362" spans="14:59" x14ac:dyDescent="0.3">
      <c r="N362" s="11"/>
      <c r="AR362" s="11"/>
      <c r="BG362" s="11"/>
    </row>
    <row r="363" spans="14:59" x14ac:dyDescent="0.3">
      <c r="N363" s="11"/>
      <c r="AR363" s="11"/>
      <c r="BG363" s="11"/>
    </row>
    <row r="364" spans="14:59" x14ac:dyDescent="0.3">
      <c r="N364" s="11"/>
      <c r="AR364" s="11"/>
      <c r="BG364" s="11"/>
    </row>
    <row r="365" spans="14:59" x14ac:dyDescent="0.3">
      <c r="N365" s="11"/>
      <c r="AR365" s="11"/>
      <c r="BG365" s="11"/>
    </row>
    <row r="366" spans="14:59" x14ac:dyDescent="0.3">
      <c r="N366" s="11"/>
      <c r="AR366" s="11"/>
      <c r="BG366" s="11"/>
    </row>
    <row r="367" spans="14:59" x14ac:dyDescent="0.3">
      <c r="N367" s="11"/>
      <c r="AR367" s="11"/>
      <c r="BG367" s="11"/>
    </row>
    <row r="368" spans="14:59" x14ac:dyDescent="0.3">
      <c r="N368" s="11"/>
      <c r="AR368" s="11"/>
      <c r="BG368" s="11"/>
    </row>
    <row r="369" spans="14:59" x14ac:dyDescent="0.3">
      <c r="N369" s="11"/>
      <c r="AR369" s="11"/>
      <c r="BG369" s="11"/>
    </row>
    <row r="370" spans="14:59" x14ac:dyDescent="0.3">
      <c r="N370" s="11"/>
      <c r="AR370" s="11"/>
      <c r="BG370" s="11"/>
    </row>
    <row r="371" spans="14:59" x14ac:dyDescent="0.3">
      <c r="N371" s="11"/>
      <c r="AR371" s="11"/>
      <c r="BG371" s="11"/>
    </row>
    <row r="372" spans="14:59" x14ac:dyDescent="0.3">
      <c r="N372" s="11"/>
      <c r="AR372" s="11"/>
      <c r="BG372" s="11"/>
    </row>
    <row r="373" spans="14:59" x14ac:dyDescent="0.3">
      <c r="N373" s="11"/>
      <c r="AR373" s="11"/>
      <c r="BG373" s="11"/>
    </row>
    <row r="374" spans="14:59" x14ac:dyDescent="0.3">
      <c r="N374" s="11"/>
      <c r="AR374" s="11"/>
      <c r="BG374" s="11"/>
    </row>
    <row r="375" spans="14:59" x14ac:dyDescent="0.3">
      <c r="N375" s="11"/>
      <c r="AR375" s="11"/>
      <c r="BG375" s="11"/>
    </row>
    <row r="376" spans="14:59" x14ac:dyDescent="0.3">
      <c r="N376" s="11"/>
      <c r="AR376" s="11"/>
      <c r="BG376" s="11"/>
    </row>
    <row r="377" spans="14:59" x14ac:dyDescent="0.3">
      <c r="N377" s="11"/>
      <c r="AR377" s="11"/>
      <c r="BG377" s="11"/>
    </row>
    <row r="378" spans="14:59" x14ac:dyDescent="0.3">
      <c r="N378" s="11"/>
      <c r="AR378" s="11"/>
      <c r="BG378" s="11"/>
    </row>
    <row r="379" spans="14:59" x14ac:dyDescent="0.3">
      <c r="N379" s="11"/>
      <c r="AR379" s="11"/>
      <c r="BG379" s="11"/>
    </row>
    <row r="380" spans="14:59" x14ac:dyDescent="0.3">
      <c r="N380" s="11"/>
      <c r="AR380" s="11"/>
      <c r="BG380" s="11"/>
    </row>
    <row r="381" spans="14:59" x14ac:dyDescent="0.3">
      <c r="N381" s="11"/>
      <c r="AR381" s="11"/>
      <c r="BG381" s="11"/>
    </row>
    <row r="382" spans="14:59" x14ac:dyDescent="0.3">
      <c r="N382" s="11"/>
      <c r="AR382" s="11"/>
      <c r="BG382" s="11"/>
    </row>
    <row r="383" spans="14:59" x14ac:dyDescent="0.3">
      <c r="N383" s="11"/>
      <c r="AR383" s="11"/>
      <c r="BG383" s="11"/>
    </row>
    <row r="384" spans="14:59" x14ac:dyDescent="0.3">
      <c r="N384" s="11"/>
      <c r="AR384" s="11"/>
      <c r="BG384" s="11"/>
    </row>
    <row r="385" spans="1:59" x14ac:dyDescent="0.3">
      <c r="N385" s="11"/>
      <c r="AR385" s="11"/>
      <c r="BG385" s="11"/>
    </row>
    <row r="386" spans="1:59" x14ac:dyDescent="0.3">
      <c r="N386" s="11"/>
      <c r="AR386" s="11"/>
      <c r="BG386" s="11"/>
    </row>
    <row r="387" spans="1:59" x14ac:dyDescent="0.3">
      <c r="N387" s="11"/>
      <c r="AR387" s="11"/>
      <c r="BG387" s="11"/>
    </row>
    <row r="388" spans="1:59" x14ac:dyDescent="0.3">
      <c r="N388" s="11"/>
      <c r="AR388" s="11"/>
      <c r="BG388" s="11"/>
    </row>
    <row r="389" spans="1:59" x14ac:dyDescent="0.3">
      <c r="N389" s="11"/>
      <c r="AR389" s="11"/>
      <c r="BG389" s="11"/>
    </row>
    <row r="390" spans="1:59" x14ac:dyDescent="0.3">
      <c r="A390" s="10"/>
      <c r="B390" s="10"/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2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2"/>
      <c r="AE390" s="15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2"/>
      <c r="AS390" s="10"/>
      <c r="AT390" s="10"/>
      <c r="AU390" s="10"/>
      <c r="AV390" s="10"/>
      <c r="AW390" s="10"/>
      <c r="AX390" s="10"/>
      <c r="AY390" s="10"/>
      <c r="AZ390" s="10"/>
      <c r="BA390" s="10"/>
      <c r="BB390" s="10"/>
      <c r="BC390" s="10"/>
      <c r="BD390" s="10"/>
      <c r="BE390" s="10"/>
      <c r="BF390" s="10"/>
      <c r="BG390" s="12"/>
    </row>
    <row r="391" spans="1:59" x14ac:dyDescent="0.3">
      <c r="A391" s="38" t="s">
        <v>31</v>
      </c>
      <c r="B391" s="38"/>
      <c r="C391" s="38"/>
      <c r="D391" s="38"/>
      <c r="E391" s="38"/>
      <c r="F391" s="38"/>
      <c r="G391" s="38"/>
      <c r="H391" s="38"/>
      <c r="I391" s="38"/>
      <c r="J391" s="38"/>
      <c r="K391" s="38"/>
      <c r="L391" s="38"/>
      <c r="M391" s="38"/>
      <c r="N391" s="38"/>
      <c r="O391" s="38"/>
      <c r="P391" s="38"/>
      <c r="Q391" s="38"/>
      <c r="R391" s="38"/>
      <c r="S391" s="38"/>
      <c r="T391" s="38"/>
      <c r="U391" s="38"/>
      <c r="V391" s="38"/>
      <c r="W391" s="38"/>
      <c r="X391" s="38"/>
      <c r="Y391" s="38"/>
      <c r="Z391" s="38"/>
      <c r="AA391" s="38"/>
      <c r="AB391" s="38"/>
      <c r="AC391" s="38"/>
      <c r="AD391" s="18"/>
      <c r="AE391" s="38" t="s">
        <v>31</v>
      </c>
      <c r="AF391" s="38"/>
      <c r="AG391" s="38"/>
      <c r="AH391" s="38"/>
      <c r="AI391" s="38"/>
      <c r="AJ391" s="38"/>
      <c r="AK391" s="38"/>
      <c r="AL391" s="38"/>
      <c r="AM391" s="38"/>
      <c r="AN391" s="38"/>
      <c r="AO391" s="38"/>
      <c r="AP391" s="38"/>
      <c r="AQ391" s="38"/>
      <c r="AR391" s="38"/>
      <c r="AS391" s="38"/>
      <c r="AT391" s="38"/>
      <c r="AU391" s="38"/>
      <c r="AV391" s="38"/>
      <c r="AW391" s="38"/>
      <c r="AX391" s="38"/>
      <c r="AY391" s="38"/>
      <c r="AZ391" s="38"/>
      <c r="BA391" s="38"/>
      <c r="BB391" s="38"/>
      <c r="BC391" s="38"/>
      <c r="BD391" s="38"/>
      <c r="BE391" s="38"/>
      <c r="BF391" s="38"/>
      <c r="BG391" s="38"/>
    </row>
    <row r="392" spans="1:59" x14ac:dyDescent="0.3">
      <c r="A392" s="30" t="s">
        <v>19</v>
      </c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1" t="s">
        <v>20</v>
      </c>
      <c r="P392" s="31"/>
      <c r="Q392" s="31"/>
      <c r="R392" s="31"/>
      <c r="S392" s="31"/>
      <c r="T392" s="31"/>
      <c r="U392" s="31"/>
      <c r="V392" s="31"/>
      <c r="W392" s="31"/>
      <c r="X392" s="31"/>
      <c r="Y392" s="31"/>
      <c r="Z392" s="31"/>
      <c r="AA392" s="31"/>
      <c r="AB392" s="31"/>
      <c r="AC392" s="31"/>
      <c r="AD392" s="18"/>
      <c r="AE392" s="30" t="s">
        <v>19</v>
      </c>
      <c r="AF392" s="30"/>
      <c r="AG392" s="30"/>
      <c r="AH392" s="30"/>
      <c r="AI392" s="30"/>
      <c r="AJ392" s="30"/>
      <c r="AK392" s="30"/>
      <c r="AL392" s="30"/>
      <c r="AM392" s="30"/>
      <c r="AN392" s="30"/>
      <c r="AO392" s="30"/>
      <c r="AP392" s="30"/>
      <c r="AQ392" s="30"/>
      <c r="AR392" s="30"/>
      <c r="AS392" s="31" t="s">
        <v>20</v>
      </c>
      <c r="AT392" s="31"/>
      <c r="AU392" s="31"/>
      <c r="AV392" s="31"/>
      <c r="AW392" s="31"/>
      <c r="AX392" s="31"/>
      <c r="AY392" s="31"/>
      <c r="AZ392" s="31"/>
      <c r="BA392" s="31"/>
      <c r="BB392" s="31"/>
      <c r="BC392" s="31"/>
      <c r="BD392" s="31"/>
      <c r="BE392" s="31"/>
      <c r="BF392" s="31"/>
      <c r="BG392" s="31"/>
    </row>
    <row r="393" spans="1:59" x14ac:dyDescent="0.3">
      <c r="N393" s="11"/>
      <c r="AR393" s="11"/>
      <c r="BG393" s="11"/>
    </row>
    <row r="394" spans="1:59" x14ac:dyDescent="0.3">
      <c r="N394" s="11"/>
      <c r="AR394" s="11"/>
      <c r="BG394" s="11"/>
    </row>
    <row r="395" spans="1:59" x14ac:dyDescent="0.3">
      <c r="N395" s="11"/>
      <c r="AR395" s="11"/>
      <c r="BG395" s="11"/>
    </row>
    <row r="396" spans="1:59" x14ac:dyDescent="0.3">
      <c r="N396" s="11"/>
      <c r="AR396" s="11"/>
      <c r="BG396" s="11"/>
    </row>
    <row r="397" spans="1:59" x14ac:dyDescent="0.3">
      <c r="N397" s="11"/>
      <c r="AR397" s="11"/>
      <c r="BG397" s="11"/>
    </row>
    <row r="398" spans="1:59" x14ac:dyDescent="0.3">
      <c r="N398" s="11"/>
      <c r="AR398" s="11"/>
      <c r="BG398" s="11"/>
    </row>
    <row r="399" spans="1:59" x14ac:dyDescent="0.3">
      <c r="N399" s="11"/>
      <c r="AR399" s="11"/>
      <c r="BG399" s="11"/>
    </row>
    <row r="400" spans="1:59" x14ac:dyDescent="0.3">
      <c r="N400" s="11"/>
      <c r="AR400" s="11"/>
      <c r="BG400" s="11"/>
    </row>
    <row r="401" spans="14:59" x14ac:dyDescent="0.3">
      <c r="N401" s="11"/>
      <c r="AR401" s="11"/>
      <c r="BG401" s="11"/>
    </row>
    <row r="402" spans="14:59" x14ac:dyDescent="0.3">
      <c r="N402" s="11"/>
      <c r="AR402" s="11"/>
      <c r="BG402" s="11"/>
    </row>
    <row r="403" spans="14:59" x14ac:dyDescent="0.3">
      <c r="N403" s="11"/>
      <c r="AR403" s="11"/>
      <c r="BG403" s="11"/>
    </row>
    <row r="404" spans="14:59" x14ac:dyDescent="0.3">
      <c r="N404" s="11"/>
      <c r="AR404" s="11"/>
      <c r="BG404" s="11"/>
    </row>
    <row r="405" spans="14:59" x14ac:dyDescent="0.3">
      <c r="N405" s="11"/>
      <c r="AR405" s="11"/>
      <c r="BG405" s="11"/>
    </row>
    <row r="406" spans="14:59" x14ac:dyDescent="0.3">
      <c r="N406" s="11"/>
      <c r="AR406" s="11"/>
      <c r="BG406" s="11"/>
    </row>
    <row r="407" spans="14:59" x14ac:dyDescent="0.3">
      <c r="N407" s="11"/>
      <c r="AR407" s="11"/>
      <c r="BG407" s="11"/>
    </row>
    <row r="408" spans="14:59" x14ac:dyDescent="0.3">
      <c r="N408" s="11"/>
      <c r="AR408" s="11"/>
      <c r="BG408" s="11"/>
    </row>
    <row r="409" spans="14:59" x14ac:dyDescent="0.3">
      <c r="N409" s="11"/>
      <c r="AR409" s="11"/>
      <c r="BG409" s="11"/>
    </row>
    <row r="410" spans="14:59" x14ac:dyDescent="0.3">
      <c r="N410" s="11"/>
      <c r="AR410" s="11"/>
      <c r="BG410" s="11"/>
    </row>
    <row r="411" spans="14:59" x14ac:dyDescent="0.3">
      <c r="N411" s="11"/>
      <c r="AR411" s="11"/>
      <c r="BG411" s="11"/>
    </row>
    <row r="412" spans="14:59" x14ac:dyDescent="0.3">
      <c r="N412" s="11"/>
      <c r="AR412" s="11"/>
      <c r="BG412" s="11"/>
    </row>
    <row r="413" spans="14:59" x14ac:dyDescent="0.3">
      <c r="N413" s="11"/>
      <c r="AR413" s="11"/>
      <c r="BG413" s="11"/>
    </row>
    <row r="414" spans="14:59" x14ac:dyDescent="0.3">
      <c r="N414" s="11"/>
      <c r="AR414" s="11"/>
      <c r="BG414" s="11"/>
    </row>
    <row r="415" spans="14:59" x14ac:dyDescent="0.3">
      <c r="N415" s="11"/>
      <c r="AR415" s="11"/>
      <c r="BG415" s="11"/>
    </row>
    <row r="416" spans="14:59" x14ac:dyDescent="0.3">
      <c r="N416" s="11"/>
      <c r="AR416" s="11"/>
      <c r="BG416" s="11"/>
    </row>
    <row r="417" spans="14:59" x14ac:dyDescent="0.3">
      <c r="N417" s="11"/>
      <c r="AR417" s="11"/>
      <c r="BG417" s="11"/>
    </row>
    <row r="418" spans="14:59" x14ac:dyDescent="0.3">
      <c r="N418" s="11"/>
      <c r="AR418" s="11"/>
      <c r="BG418" s="11"/>
    </row>
    <row r="419" spans="14:59" x14ac:dyDescent="0.3">
      <c r="N419" s="11"/>
      <c r="AR419" s="11"/>
      <c r="BG419" s="11"/>
    </row>
    <row r="420" spans="14:59" x14ac:dyDescent="0.3">
      <c r="N420" s="11"/>
      <c r="AR420" s="11"/>
      <c r="BG420" s="11"/>
    </row>
    <row r="421" spans="14:59" x14ac:dyDescent="0.3">
      <c r="N421" s="11"/>
      <c r="AR421" s="11"/>
      <c r="BG421" s="11"/>
    </row>
    <row r="422" spans="14:59" x14ac:dyDescent="0.3">
      <c r="N422" s="11"/>
      <c r="AR422" s="11"/>
      <c r="BG422" s="11"/>
    </row>
    <row r="423" spans="14:59" x14ac:dyDescent="0.3">
      <c r="N423" s="11"/>
      <c r="AR423" s="11"/>
      <c r="BG423" s="11"/>
    </row>
    <row r="424" spans="14:59" x14ac:dyDescent="0.3">
      <c r="N424" s="11"/>
      <c r="AR424" s="11"/>
      <c r="BG424" s="11"/>
    </row>
    <row r="425" spans="14:59" x14ac:dyDescent="0.3">
      <c r="N425" s="11"/>
      <c r="AR425" s="11"/>
      <c r="BG425" s="11"/>
    </row>
    <row r="426" spans="14:59" x14ac:dyDescent="0.3">
      <c r="N426" s="11"/>
      <c r="AR426" s="11"/>
      <c r="BG426" s="11"/>
    </row>
    <row r="427" spans="14:59" x14ac:dyDescent="0.3">
      <c r="N427" s="11"/>
      <c r="AR427" s="11"/>
      <c r="BG427" s="11"/>
    </row>
    <row r="428" spans="14:59" x14ac:dyDescent="0.3">
      <c r="N428" s="11"/>
      <c r="AR428" s="11"/>
      <c r="BG428" s="11"/>
    </row>
    <row r="429" spans="14:59" x14ac:dyDescent="0.3">
      <c r="N429" s="11"/>
      <c r="AR429" s="11"/>
      <c r="BG429" s="11"/>
    </row>
    <row r="430" spans="14:59" x14ac:dyDescent="0.3">
      <c r="N430" s="11"/>
      <c r="AR430" s="11"/>
      <c r="BG430" s="11"/>
    </row>
    <row r="431" spans="14:59" x14ac:dyDescent="0.3">
      <c r="N431" s="11"/>
      <c r="AR431" s="11"/>
      <c r="BG431" s="11"/>
    </row>
    <row r="432" spans="14:59" x14ac:dyDescent="0.3">
      <c r="N432" s="11"/>
      <c r="AR432" s="11"/>
      <c r="BG432" s="11"/>
    </row>
    <row r="433" spans="1:59" x14ac:dyDescent="0.3">
      <c r="N433" s="11"/>
      <c r="AR433" s="11"/>
      <c r="BG433" s="11"/>
    </row>
    <row r="434" spans="1:59" x14ac:dyDescent="0.3">
      <c r="N434" s="11"/>
      <c r="AR434" s="11"/>
      <c r="BG434" s="11"/>
    </row>
    <row r="435" spans="1:59" x14ac:dyDescent="0.3">
      <c r="N435" s="11"/>
      <c r="AR435" s="11"/>
      <c r="BG435" s="11"/>
    </row>
    <row r="436" spans="1:59" x14ac:dyDescent="0.3">
      <c r="N436" s="11"/>
      <c r="AR436" s="11"/>
      <c r="BG436" s="11"/>
    </row>
    <row r="437" spans="1:59" x14ac:dyDescent="0.3">
      <c r="N437" s="11"/>
      <c r="AR437" s="11"/>
      <c r="BG437" s="11"/>
    </row>
    <row r="438" spans="1:59" x14ac:dyDescent="0.3">
      <c r="N438" s="11"/>
      <c r="AR438" s="11"/>
      <c r="BG438" s="11"/>
    </row>
    <row r="439" spans="1:59" x14ac:dyDescent="0.3">
      <c r="N439" s="11"/>
      <c r="AR439" s="11"/>
      <c r="BG439" s="11"/>
    </row>
    <row r="440" spans="1:59" x14ac:dyDescent="0.3">
      <c r="N440" s="11"/>
      <c r="AR440" s="11"/>
      <c r="BG440" s="11"/>
    </row>
    <row r="441" spans="1:59" x14ac:dyDescent="0.3">
      <c r="N441" s="11"/>
      <c r="AR441" s="11"/>
      <c r="BG441" s="11"/>
    </row>
    <row r="442" spans="1:59" x14ac:dyDescent="0.3">
      <c r="N442" s="11"/>
      <c r="AR442" s="11"/>
      <c r="BG442" s="11"/>
    </row>
    <row r="443" spans="1:59" x14ac:dyDescent="0.3">
      <c r="N443" s="11"/>
      <c r="AR443" s="11"/>
      <c r="BG443" s="11"/>
    </row>
    <row r="444" spans="1:59" x14ac:dyDescent="0.3">
      <c r="N444" s="11"/>
      <c r="AR444" s="11"/>
      <c r="BG444" s="11"/>
    </row>
    <row r="445" spans="1:59" x14ac:dyDescent="0.3">
      <c r="A445" s="10"/>
      <c r="B445" s="10"/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2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2"/>
      <c r="AE445" s="15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2"/>
      <c r="AS445" s="10"/>
      <c r="AT445" s="10"/>
      <c r="AU445" s="10"/>
      <c r="AV445" s="10"/>
      <c r="AW445" s="10"/>
      <c r="AX445" s="10"/>
      <c r="AY445" s="10"/>
      <c r="AZ445" s="10"/>
      <c r="BA445" s="10"/>
      <c r="BB445" s="10"/>
      <c r="BC445" s="10"/>
      <c r="BD445" s="10"/>
      <c r="BE445" s="10"/>
      <c r="BF445" s="10"/>
      <c r="BG445" s="12"/>
    </row>
    <row r="446" spans="1:59" x14ac:dyDescent="0.3">
      <c r="A446" s="38" t="s">
        <v>32</v>
      </c>
      <c r="B446" s="38"/>
      <c r="C446" s="38"/>
      <c r="D446" s="38"/>
      <c r="E446" s="38"/>
      <c r="F446" s="38"/>
      <c r="G446" s="38"/>
      <c r="H446" s="38"/>
      <c r="I446" s="38"/>
      <c r="J446" s="38"/>
      <c r="K446" s="38"/>
      <c r="L446" s="38"/>
      <c r="M446" s="38"/>
      <c r="N446" s="38"/>
      <c r="O446" s="38"/>
      <c r="P446" s="38"/>
      <c r="Q446" s="38"/>
      <c r="R446" s="38"/>
      <c r="S446" s="38"/>
      <c r="T446" s="38"/>
      <c r="U446" s="38"/>
      <c r="V446" s="38"/>
      <c r="W446" s="38"/>
      <c r="X446" s="38"/>
      <c r="Y446" s="38"/>
      <c r="Z446" s="38"/>
      <c r="AA446" s="38"/>
      <c r="AB446" s="38"/>
      <c r="AC446" s="38"/>
      <c r="AD446" s="18"/>
      <c r="AE446" s="38" t="s">
        <v>32</v>
      </c>
      <c r="AF446" s="38"/>
      <c r="AG446" s="38"/>
      <c r="AH446" s="38"/>
      <c r="AI446" s="38"/>
      <c r="AJ446" s="38"/>
      <c r="AK446" s="38"/>
      <c r="AL446" s="38"/>
      <c r="AM446" s="38"/>
      <c r="AN446" s="38"/>
      <c r="AO446" s="38"/>
      <c r="AP446" s="38"/>
      <c r="AQ446" s="38"/>
      <c r="AR446" s="38"/>
      <c r="AS446" s="38"/>
      <c r="AT446" s="38"/>
      <c r="AU446" s="38"/>
      <c r="AV446" s="38"/>
      <c r="AW446" s="38"/>
      <c r="AX446" s="38"/>
      <c r="AY446" s="38"/>
      <c r="AZ446" s="38"/>
      <c r="BA446" s="38"/>
      <c r="BB446" s="38"/>
      <c r="BC446" s="38"/>
      <c r="BD446" s="38"/>
      <c r="BE446" s="38"/>
      <c r="BF446" s="38"/>
      <c r="BG446" s="38"/>
    </row>
    <row r="447" spans="1:59" x14ac:dyDescent="0.3">
      <c r="A447" s="30" t="s">
        <v>19</v>
      </c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1" t="s">
        <v>20</v>
      </c>
      <c r="P447" s="31"/>
      <c r="Q447" s="31"/>
      <c r="R447" s="31"/>
      <c r="S447" s="31"/>
      <c r="T447" s="31"/>
      <c r="U447" s="31"/>
      <c r="V447" s="31"/>
      <c r="W447" s="31"/>
      <c r="X447" s="31"/>
      <c r="Y447" s="31"/>
      <c r="Z447" s="31"/>
      <c r="AA447" s="31"/>
      <c r="AB447" s="31"/>
      <c r="AC447" s="31"/>
      <c r="AD447" s="18"/>
      <c r="AE447" s="30" t="s">
        <v>19</v>
      </c>
      <c r="AF447" s="30"/>
      <c r="AG447" s="30"/>
      <c r="AH447" s="30"/>
      <c r="AI447" s="30"/>
      <c r="AJ447" s="30"/>
      <c r="AK447" s="30"/>
      <c r="AL447" s="30"/>
      <c r="AM447" s="30"/>
      <c r="AN447" s="30"/>
      <c r="AO447" s="30"/>
      <c r="AP447" s="30"/>
      <c r="AQ447" s="30"/>
      <c r="AR447" s="30"/>
      <c r="AS447" s="31" t="s">
        <v>20</v>
      </c>
      <c r="AT447" s="31"/>
      <c r="AU447" s="31"/>
      <c r="AV447" s="31"/>
      <c r="AW447" s="31"/>
      <c r="AX447" s="31"/>
      <c r="AY447" s="31"/>
      <c r="AZ447" s="31"/>
      <c r="BA447" s="31"/>
      <c r="BB447" s="31"/>
      <c r="BC447" s="31"/>
      <c r="BD447" s="31"/>
      <c r="BE447" s="31"/>
      <c r="BF447" s="31"/>
      <c r="BG447" s="31"/>
    </row>
    <row r="448" spans="1:59" x14ac:dyDescent="0.3">
      <c r="N448" s="11"/>
      <c r="AR448" s="11"/>
      <c r="BG448" s="11"/>
    </row>
    <row r="449" spans="14:59" x14ac:dyDescent="0.3">
      <c r="N449" s="11"/>
      <c r="AR449" s="11"/>
      <c r="BG449" s="11"/>
    </row>
    <row r="450" spans="14:59" x14ac:dyDescent="0.3">
      <c r="N450" s="11"/>
      <c r="AR450" s="11"/>
      <c r="BG450" s="11"/>
    </row>
    <row r="451" spans="14:59" x14ac:dyDescent="0.3">
      <c r="N451" s="11"/>
      <c r="AR451" s="11"/>
      <c r="BG451" s="11"/>
    </row>
    <row r="452" spans="14:59" x14ac:dyDescent="0.3">
      <c r="N452" s="11"/>
      <c r="AR452" s="11"/>
      <c r="BG452" s="11"/>
    </row>
    <row r="453" spans="14:59" x14ac:dyDescent="0.3">
      <c r="N453" s="11"/>
      <c r="AR453" s="11"/>
      <c r="BG453" s="11"/>
    </row>
    <row r="454" spans="14:59" x14ac:dyDescent="0.3">
      <c r="N454" s="11"/>
      <c r="AR454" s="11"/>
      <c r="BG454" s="11"/>
    </row>
    <row r="455" spans="14:59" x14ac:dyDescent="0.3">
      <c r="N455" s="11"/>
      <c r="AR455" s="11"/>
      <c r="BG455" s="11"/>
    </row>
    <row r="456" spans="14:59" x14ac:dyDescent="0.3">
      <c r="N456" s="11"/>
      <c r="AR456" s="11"/>
      <c r="BG456" s="11"/>
    </row>
    <row r="457" spans="14:59" x14ac:dyDescent="0.3">
      <c r="N457" s="11"/>
      <c r="AR457" s="11"/>
      <c r="BG457" s="11"/>
    </row>
    <row r="458" spans="14:59" x14ac:dyDescent="0.3">
      <c r="N458" s="11"/>
      <c r="AR458" s="11"/>
      <c r="BG458" s="11"/>
    </row>
    <row r="459" spans="14:59" x14ac:dyDescent="0.3">
      <c r="N459" s="11"/>
      <c r="AR459" s="11"/>
      <c r="BG459" s="11"/>
    </row>
    <row r="460" spans="14:59" x14ac:dyDescent="0.3">
      <c r="N460" s="11"/>
      <c r="AR460" s="11"/>
      <c r="BG460" s="11"/>
    </row>
    <row r="461" spans="14:59" x14ac:dyDescent="0.3">
      <c r="N461" s="11"/>
      <c r="AR461" s="11"/>
      <c r="BG461" s="11"/>
    </row>
    <row r="462" spans="14:59" x14ac:dyDescent="0.3">
      <c r="N462" s="11"/>
      <c r="AR462" s="11"/>
      <c r="BG462" s="11"/>
    </row>
    <row r="463" spans="14:59" x14ac:dyDescent="0.3">
      <c r="N463" s="11"/>
      <c r="AR463" s="11"/>
      <c r="BG463" s="11"/>
    </row>
    <row r="464" spans="14:59" x14ac:dyDescent="0.3">
      <c r="N464" s="11"/>
      <c r="AR464" s="11"/>
      <c r="BG464" s="11"/>
    </row>
    <row r="465" spans="14:59" x14ac:dyDescent="0.3">
      <c r="N465" s="11"/>
      <c r="AR465" s="11"/>
      <c r="BG465" s="11"/>
    </row>
    <row r="466" spans="14:59" x14ac:dyDescent="0.3">
      <c r="N466" s="11"/>
      <c r="AR466" s="11"/>
      <c r="BG466" s="11"/>
    </row>
    <row r="467" spans="14:59" x14ac:dyDescent="0.3">
      <c r="N467" s="11"/>
      <c r="AR467" s="11"/>
      <c r="BG467" s="11"/>
    </row>
    <row r="468" spans="14:59" x14ac:dyDescent="0.3">
      <c r="N468" s="11"/>
      <c r="AR468" s="11"/>
      <c r="BG468" s="11"/>
    </row>
    <row r="469" spans="14:59" x14ac:dyDescent="0.3">
      <c r="N469" s="11"/>
      <c r="AR469" s="11"/>
      <c r="BG469" s="11"/>
    </row>
    <row r="470" spans="14:59" x14ac:dyDescent="0.3">
      <c r="N470" s="11"/>
      <c r="AR470" s="11"/>
      <c r="BG470" s="11"/>
    </row>
    <row r="471" spans="14:59" x14ac:dyDescent="0.3">
      <c r="N471" s="11"/>
      <c r="AR471" s="11"/>
      <c r="BG471" s="11"/>
    </row>
    <row r="472" spans="14:59" x14ac:dyDescent="0.3">
      <c r="N472" s="11"/>
      <c r="AR472" s="11"/>
      <c r="BG472" s="11"/>
    </row>
    <row r="473" spans="14:59" x14ac:dyDescent="0.3">
      <c r="N473" s="11"/>
      <c r="AR473" s="11"/>
      <c r="BG473" s="11"/>
    </row>
    <row r="474" spans="14:59" x14ac:dyDescent="0.3">
      <c r="N474" s="11"/>
      <c r="AR474" s="11"/>
      <c r="BG474" s="11"/>
    </row>
    <row r="475" spans="14:59" x14ac:dyDescent="0.3">
      <c r="N475" s="11"/>
      <c r="AR475" s="11"/>
      <c r="BG475" s="11"/>
    </row>
    <row r="476" spans="14:59" x14ac:dyDescent="0.3">
      <c r="N476" s="11"/>
      <c r="AR476" s="11"/>
      <c r="BG476" s="11"/>
    </row>
    <row r="477" spans="14:59" x14ac:dyDescent="0.3">
      <c r="N477" s="11"/>
      <c r="AR477" s="11"/>
      <c r="BG477" s="11"/>
    </row>
    <row r="478" spans="14:59" x14ac:dyDescent="0.3">
      <c r="N478" s="11"/>
      <c r="AR478" s="11"/>
      <c r="BG478" s="11"/>
    </row>
    <row r="479" spans="14:59" x14ac:dyDescent="0.3">
      <c r="N479" s="11"/>
      <c r="AR479" s="11"/>
      <c r="BG479" s="11"/>
    </row>
    <row r="480" spans="14:59" x14ac:dyDescent="0.3">
      <c r="N480" s="11"/>
      <c r="AR480" s="11"/>
      <c r="BG480" s="11"/>
    </row>
    <row r="481" spans="14:59" x14ac:dyDescent="0.3">
      <c r="N481" s="11"/>
      <c r="AR481" s="11"/>
      <c r="BG481" s="11"/>
    </row>
    <row r="482" spans="14:59" x14ac:dyDescent="0.3">
      <c r="N482" s="11"/>
      <c r="AR482" s="11"/>
      <c r="BG482" s="11"/>
    </row>
    <row r="483" spans="14:59" x14ac:dyDescent="0.3">
      <c r="N483" s="11"/>
      <c r="AR483" s="11"/>
      <c r="BG483" s="11"/>
    </row>
    <row r="484" spans="14:59" x14ac:dyDescent="0.3">
      <c r="N484" s="11"/>
      <c r="AR484" s="11"/>
      <c r="BG484" s="11"/>
    </row>
    <row r="485" spans="14:59" x14ac:dyDescent="0.3">
      <c r="N485" s="11"/>
      <c r="AR485" s="11"/>
      <c r="BG485" s="11"/>
    </row>
    <row r="486" spans="14:59" x14ac:dyDescent="0.3">
      <c r="N486" s="11"/>
      <c r="AR486" s="11"/>
      <c r="BG486" s="11"/>
    </row>
    <row r="487" spans="14:59" x14ac:dyDescent="0.3">
      <c r="N487" s="11"/>
      <c r="AR487" s="11"/>
      <c r="BG487" s="11"/>
    </row>
    <row r="488" spans="14:59" x14ac:dyDescent="0.3">
      <c r="N488" s="11"/>
      <c r="AR488" s="11"/>
      <c r="BG488" s="11"/>
    </row>
    <row r="489" spans="14:59" x14ac:dyDescent="0.3">
      <c r="N489" s="11"/>
      <c r="AR489" s="11"/>
      <c r="BG489" s="11"/>
    </row>
    <row r="490" spans="14:59" x14ac:dyDescent="0.3">
      <c r="N490" s="11"/>
      <c r="AR490" s="11"/>
      <c r="BG490" s="11"/>
    </row>
    <row r="491" spans="14:59" x14ac:dyDescent="0.3">
      <c r="N491" s="11"/>
      <c r="AR491" s="11"/>
      <c r="BG491" s="11"/>
    </row>
    <row r="492" spans="14:59" x14ac:dyDescent="0.3">
      <c r="N492" s="11"/>
      <c r="AR492" s="11"/>
      <c r="BG492" s="11"/>
    </row>
    <row r="493" spans="14:59" x14ac:dyDescent="0.3">
      <c r="N493" s="11"/>
      <c r="AR493" s="11"/>
      <c r="BG493" s="11"/>
    </row>
    <row r="494" spans="14:59" x14ac:dyDescent="0.3">
      <c r="N494" s="11"/>
      <c r="AR494" s="11"/>
      <c r="BG494" s="11"/>
    </row>
    <row r="495" spans="14:59" x14ac:dyDescent="0.3">
      <c r="N495" s="11"/>
      <c r="AR495" s="11"/>
      <c r="BG495" s="11"/>
    </row>
    <row r="496" spans="14:59" x14ac:dyDescent="0.3">
      <c r="N496" s="11"/>
      <c r="AR496" s="11"/>
      <c r="BG496" s="11"/>
    </row>
    <row r="497" spans="1:59" x14ac:dyDescent="0.3">
      <c r="N497" s="11"/>
      <c r="AR497" s="11"/>
      <c r="BG497" s="11"/>
    </row>
    <row r="498" spans="1:59" x14ac:dyDescent="0.3">
      <c r="N498" s="11"/>
      <c r="AR498" s="11"/>
      <c r="BG498" s="11"/>
    </row>
    <row r="499" spans="1:59" x14ac:dyDescent="0.3">
      <c r="N499" s="11"/>
      <c r="AR499" s="11"/>
      <c r="BG499" s="11"/>
    </row>
    <row r="500" spans="1:59" x14ac:dyDescent="0.3">
      <c r="A500" s="10"/>
      <c r="B500" s="10"/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2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2"/>
      <c r="AE500" s="15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2"/>
      <c r="AS500" s="10"/>
      <c r="AT500" s="10"/>
      <c r="AU500" s="10"/>
      <c r="AV500" s="10"/>
      <c r="AW500" s="10"/>
      <c r="AX500" s="10"/>
      <c r="AY500" s="10"/>
      <c r="AZ500" s="10"/>
      <c r="BA500" s="10"/>
      <c r="BB500" s="10"/>
      <c r="BC500" s="10"/>
      <c r="BD500" s="10"/>
      <c r="BE500" s="10"/>
      <c r="BF500" s="10"/>
      <c r="BG500" s="12"/>
    </row>
  </sheetData>
  <mergeCells count="60">
    <mergeCell ref="A446:AC446"/>
    <mergeCell ref="AE446:BG446"/>
    <mergeCell ref="A447:N447"/>
    <mergeCell ref="O447:AC447"/>
    <mergeCell ref="AE447:AR447"/>
    <mergeCell ref="AS447:BG447"/>
    <mergeCell ref="A391:AC391"/>
    <mergeCell ref="AE391:BG391"/>
    <mergeCell ref="A392:N392"/>
    <mergeCell ref="O392:AC392"/>
    <mergeCell ref="AE392:AR392"/>
    <mergeCell ref="AS392:BG392"/>
    <mergeCell ref="A336:AC336"/>
    <mergeCell ref="AE336:BG336"/>
    <mergeCell ref="A337:N337"/>
    <mergeCell ref="O337:AC337"/>
    <mergeCell ref="AE337:AR337"/>
    <mergeCell ref="AS337:BG337"/>
    <mergeCell ref="A281:AC281"/>
    <mergeCell ref="AE281:BG281"/>
    <mergeCell ref="A282:N282"/>
    <mergeCell ref="O282:AC282"/>
    <mergeCell ref="AE282:AR282"/>
    <mergeCell ref="AS282:BG282"/>
    <mergeCell ref="A225:N225"/>
    <mergeCell ref="O225:AC225"/>
    <mergeCell ref="AE225:AR225"/>
    <mergeCell ref="AS225:BG225"/>
    <mergeCell ref="A280:AC280"/>
    <mergeCell ref="AE280:BG280"/>
    <mergeCell ref="A170:N170"/>
    <mergeCell ref="O170:AC170"/>
    <mergeCell ref="AE170:AR170"/>
    <mergeCell ref="AS170:BG170"/>
    <mergeCell ref="A224:AC224"/>
    <mergeCell ref="AE224:BG224"/>
    <mergeCell ref="A115:N115"/>
    <mergeCell ref="O115:AC115"/>
    <mergeCell ref="AE115:AR115"/>
    <mergeCell ref="AS115:BG115"/>
    <mergeCell ref="A169:AC169"/>
    <mergeCell ref="AE169:BG169"/>
    <mergeCell ref="A60:N60"/>
    <mergeCell ref="O60:AC60"/>
    <mergeCell ref="AE60:AR60"/>
    <mergeCell ref="AS60:BG60"/>
    <mergeCell ref="A114:AC114"/>
    <mergeCell ref="AE114:BG114"/>
    <mergeCell ref="A5:N5"/>
    <mergeCell ref="O5:AC5"/>
    <mergeCell ref="AE5:AR5"/>
    <mergeCell ref="AS5:BG5"/>
    <mergeCell ref="A59:AC59"/>
    <mergeCell ref="AE59:BG59"/>
    <mergeCell ref="A1:AC1"/>
    <mergeCell ref="AE1:BG1"/>
    <mergeCell ref="A3:AC3"/>
    <mergeCell ref="AE3:BG3"/>
    <mergeCell ref="A4:AC4"/>
    <mergeCell ref="AE4:BG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CNN Models Results</vt:lpstr>
      <vt:lpstr>CNN Models Graphs</vt:lpstr>
      <vt:lpstr>LSTM Models Results</vt:lpstr>
      <vt:lpstr>LSTM Models Graphs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Shearman Chua</dc:creator>
  <cp:lastModifiedBy>Shearman Chua</cp:lastModifiedBy>
  <dcterms:created xsi:type="dcterms:W3CDTF">2021-03-10T07:09:24Z</dcterms:created>
  <dcterms:modified xsi:type="dcterms:W3CDTF">2021-03-16T17:59:01Z</dcterms:modified>
</cp:coreProperties>
</file>